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/>
  <mc:AlternateContent xmlns:mc="http://schemas.openxmlformats.org/markup-compatibility/2006">
    <mc:Choice Requires="x15">
      <x15ac:absPath xmlns:x15ac="http://schemas.microsoft.com/office/spreadsheetml/2010/11/ac" url="G:\Orchids\Phrao Orchids\Autumn 2020\"/>
    </mc:Choice>
  </mc:AlternateContent>
  <xr:revisionPtr revIDLastSave="0" documentId="13_ncr:1_{3877B100-FBA2-4AB5-AFEE-D8F77778006E}" xr6:coauthVersionLast="45" xr6:coauthVersionMax="45" xr10:uidLastSave="{00000000-0000-0000-0000-000000000000}"/>
  <bookViews>
    <workbookView xWindow="570" yWindow="255" windowWidth="23010" windowHeight="13035" xr2:uid="{00000000-000D-0000-FFFF-FFFF00000000}"/>
  </bookViews>
  <sheets>
    <sheet name="Sheet1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95" i="1" l="1"/>
  <c r="I77" i="1"/>
  <c r="I73" i="1"/>
  <c r="I67" i="1"/>
  <c r="I66" i="1"/>
  <c r="I64" i="1"/>
  <c r="I60" i="1"/>
  <c r="I59" i="1"/>
  <c r="I58" i="1"/>
  <c r="I49" i="1" l="1"/>
  <c r="I48" i="1"/>
  <c r="I45" i="1"/>
  <c r="I44" i="1"/>
  <c r="I42" i="1"/>
  <c r="I40" i="1"/>
  <c r="I37" i="1"/>
  <c r="I35" i="1"/>
  <c r="I34" i="1"/>
  <c r="I31" i="1"/>
  <c r="I32" i="1"/>
  <c r="I30" i="1"/>
  <c r="I20" i="1"/>
  <c r="I15" i="1"/>
  <c r="I12" i="1"/>
  <c r="I13" i="1"/>
  <c r="I14" i="1"/>
  <c r="I16" i="1" l="1"/>
  <c r="I17" i="1"/>
  <c r="I18" i="1"/>
  <c r="I19" i="1"/>
  <c r="I21" i="1"/>
  <c r="I22" i="1"/>
  <c r="I23" i="1"/>
  <c r="I24" i="1"/>
  <c r="I25" i="1"/>
  <c r="I28" i="1"/>
  <c r="I29" i="1"/>
  <c r="I33" i="1"/>
  <c r="I36" i="1"/>
  <c r="I38" i="1"/>
  <c r="I39" i="1"/>
  <c r="I41" i="1"/>
  <c r="I43" i="1"/>
  <c r="I46" i="1"/>
  <c r="I47" i="1"/>
  <c r="I50" i="1"/>
  <c r="I51" i="1"/>
  <c r="I52" i="1"/>
  <c r="I53" i="1"/>
  <c r="I54" i="1"/>
  <c r="I55" i="1"/>
  <c r="I56" i="1"/>
  <c r="I57" i="1"/>
  <c r="I61" i="1"/>
  <c r="I62" i="1"/>
  <c r="I63" i="1"/>
  <c r="I65" i="1"/>
  <c r="I68" i="1"/>
  <c r="I69" i="1"/>
  <c r="I70" i="1"/>
  <c r="I71" i="1"/>
  <c r="I72" i="1"/>
  <c r="I74" i="1"/>
  <c r="I75" i="1"/>
  <c r="I76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6" i="1"/>
  <c r="I97" i="1"/>
  <c r="I98" i="1"/>
  <c r="I11" i="1"/>
  <c r="I99" i="1"/>
  <c r="I101" i="1" l="1"/>
</calcChain>
</file>

<file path=xl/sharedStrings.xml><?xml version="1.0" encoding="utf-8"?>
<sst xmlns="http://schemas.openxmlformats.org/spreadsheetml/2006/main" count="301" uniqueCount="218">
  <si>
    <t>Code</t>
  </si>
  <si>
    <t>Photos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</si>
  <si>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</si>
  <si>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</si>
  <si>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</si>
  <si>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</si>
  <si>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</si>
  <si>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</si>
  <si>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</si>
  <si>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</si>
  <si>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</si>
  <si>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</si>
  <si>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</si>
  <si>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</si>
  <si>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</si>
  <si>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>Total inc. GST: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</si>
  <si>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</si>
  <si>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</si>
  <si>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</si>
  <si>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</si>
  <si>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Photos - NB: some of these have been sourced on the Internet and may be the subject of copyright</t>
  </si>
  <si>
    <t>JQ-1240</t>
  </si>
  <si>
    <t>Aerides krabiense</t>
  </si>
  <si>
    <t>JQ-1126,1132</t>
  </si>
  <si>
    <t>Angraecum eichlerianum</t>
  </si>
  <si>
    <t>9,33</t>
  </si>
  <si>
    <t>JQ-1182,1188</t>
  </si>
  <si>
    <t>Angraecum sesquipidale</t>
  </si>
  <si>
    <t>12,15</t>
  </si>
  <si>
    <t>JQ-1001,1273</t>
  </si>
  <si>
    <t>Bulbophyllum frostii</t>
  </si>
  <si>
    <t>8,11</t>
  </si>
  <si>
    <t>JQ-1294</t>
  </si>
  <si>
    <t>Bulbophyllum gracillimum</t>
  </si>
  <si>
    <t>Bulbophyllum longissimum</t>
  </si>
  <si>
    <t>JQ-1145,1413</t>
  </si>
  <si>
    <t>JQ-1140,1171,1120</t>
  </si>
  <si>
    <t>Bulbophyllum mastersianum</t>
  </si>
  <si>
    <t>37,20,10</t>
  </si>
  <si>
    <t>JQ-1284</t>
  </si>
  <si>
    <t>Bulbophyllum thaiorum</t>
  </si>
  <si>
    <t>JQ-1236</t>
  </si>
  <si>
    <t>JQ-1318</t>
  </si>
  <si>
    <t>JQ-1295</t>
  </si>
  <si>
    <t>Christensonia vietnamica</t>
  </si>
  <si>
    <t>JQ-1342</t>
  </si>
  <si>
    <t>Dendrobium anosmum (alba)</t>
  </si>
  <si>
    <t>JQ-1305</t>
  </si>
  <si>
    <t>Dendrobium ellipsophyllum</t>
  </si>
  <si>
    <t>JQ-1514</t>
  </si>
  <si>
    <t>Dendrobium peguanum</t>
  </si>
  <si>
    <t>JQ-1438</t>
  </si>
  <si>
    <t>JQ-1344</t>
  </si>
  <si>
    <t>JQ-1089,1054,1052</t>
  </si>
  <si>
    <t>15+19+45</t>
  </si>
  <si>
    <t>JQ-1191</t>
  </si>
  <si>
    <t>Diploprora truncata</t>
  </si>
  <si>
    <t>JQ-1306</t>
  </si>
  <si>
    <t>Encyclia fragans</t>
  </si>
  <si>
    <t>JQ-1152</t>
  </si>
  <si>
    <t>Kingidium deliciosum(alba)x sib</t>
  </si>
  <si>
    <t>JQ-1033,1067,1157</t>
  </si>
  <si>
    <t>Kingidium minus</t>
  </si>
  <si>
    <t>JQ-1129,1209,1090</t>
  </si>
  <si>
    <t>Macropodanthus alatus</t>
  </si>
  <si>
    <t>8,13,1</t>
  </si>
  <si>
    <t>JQ-1121,1199,1258</t>
  </si>
  <si>
    <t>Oncidium pusilla</t>
  </si>
  <si>
    <t>JQ-1062</t>
  </si>
  <si>
    <t>Paphiopedilum leucochilum</t>
  </si>
  <si>
    <t>JQ-1138</t>
  </si>
  <si>
    <t>Paphiopedilum leucochilum (Joe368) self</t>
  </si>
  <si>
    <t>Paphiopedilum longipetalum</t>
  </si>
  <si>
    <t>Paphiopedilum niveum</t>
  </si>
  <si>
    <t>JQ-1290</t>
  </si>
  <si>
    <t>Phalaenopsis amboinensis</t>
  </si>
  <si>
    <t>JQ-1020</t>
  </si>
  <si>
    <t>Pomatocalpa angustifolia</t>
  </si>
  <si>
    <t>JQ-1030</t>
  </si>
  <si>
    <t>Pomatocalpa spicata</t>
  </si>
  <si>
    <t>Trias nasuta</t>
  </si>
  <si>
    <t>JQ-1081,1109</t>
  </si>
  <si>
    <t>Vanda bensonii</t>
  </si>
  <si>
    <t>9,2</t>
  </si>
  <si>
    <t>JQ-1250</t>
  </si>
  <si>
    <t>Vanda brunnea</t>
  </si>
  <si>
    <t>JQ-976,1002,1219</t>
  </si>
  <si>
    <t>Vanda coerulea (pink)</t>
  </si>
  <si>
    <t>19,13</t>
  </si>
  <si>
    <t>JQ-1141,1165</t>
  </si>
  <si>
    <t>Vanda denisoniana</t>
  </si>
  <si>
    <t>10,6</t>
  </si>
  <si>
    <t>JQ-1065</t>
  </si>
  <si>
    <t>JQ-1214</t>
  </si>
  <si>
    <t>Vanda lilacina (Pink lip)</t>
  </si>
  <si>
    <t>JQ-1083,1400,1269</t>
  </si>
  <si>
    <t>Vanda liouvillei</t>
  </si>
  <si>
    <t>18,18,14</t>
  </si>
  <si>
    <t>JQ-1265</t>
  </si>
  <si>
    <t>JQ-1159</t>
  </si>
  <si>
    <t>Vanda sanderiana</t>
  </si>
  <si>
    <t>JQ-1174</t>
  </si>
  <si>
    <t>Vanda vipanii</t>
  </si>
  <si>
    <t>Available</t>
  </si>
  <si>
    <t>Seedlings per flask</t>
  </si>
  <si>
    <t>30-40 plants</t>
  </si>
  <si>
    <t>20-25 plants</t>
  </si>
  <si>
    <t>Chiloschista Kanchanaburi [Burma] (Yellow with red lip)</t>
  </si>
  <si>
    <t>Cattleya intermedia (Blue lip)</t>
  </si>
  <si>
    <t>Dimorphochis lowii</t>
  </si>
  <si>
    <t>Vanda pumila</t>
  </si>
  <si>
    <t>Dendrobium primulinum (Laos)</t>
  </si>
  <si>
    <t>Dendrobium platycaulon</t>
  </si>
  <si>
    <t>JQ-1340</t>
  </si>
  <si>
    <t>Aerangis mystacidii</t>
  </si>
  <si>
    <t>JQ-1335</t>
  </si>
  <si>
    <t>Aerides fabellata</t>
  </si>
  <si>
    <t>JQ-1367</t>
  </si>
  <si>
    <t>Aerides houlettiana</t>
  </si>
  <si>
    <t>JQ-1307</t>
  </si>
  <si>
    <t>พร้าว-6</t>
  </si>
  <si>
    <t>Ascocentrum ampullaceum (alba) M/C</t>
  </si>
  <si>
    <t>JQ-1405</t>
  </si>
  <si>
    <t>Bulbophyllum affine</t>
  </si>
  <si>
    <t>JQ-1446</t>
  </si>
  <si>
    <t>Bulbophyllum cruentum</t>
  </si>
  <si>
    <t>JQ-1396</t>
  </si>
  <si>
    <t>JQ-1461</t>
  </si>
  <si>
    <t>Bulbophyllum occultum</t>
  </si>
  <si>
    <t>JQ-1451</t>
  </si>
  <si>
    <t>Bulbophyllum psittacoglossum</t>
  </si>
  <si>
    <t>JQ-1409</t>
  </si>
  <si>
    <t>Bulbophyllum sukhakulii</t>
  </si>
  <si>
    <t>ต่าย-18</t>
  </si>
  <si>
    <t>Bulbophyllum toutuosum</t>
  </si>
  <si>
    <t>JQ-1448</t>
  </si>
  <si>
    <t>Calanthe lyroglossa</t>
  </si>
  <si>
    <t>JQ-1251</t>
  </si>
  <si>
    <t>Cattleya forbesii (Aurea)</t>
  </si>
  <si>
    <t>พร้าว-10</t>
  </si>
  <si>
    <t>Cattleya schilleriana (M/C)</t>
  </si>
  <si>
    <t>JQ-1365</t>
  </si>
  <si>
    <t>Chiloschista extinctoriformis</t>
  </si>
  <si>
    <t>JQ-1315</t>
  </si>
  <si>
    <t>Chiloschista lunifera</t>
  </si>
  <si>
    <t>JQ-1311</t>
  </si>
  <si>
    <t>Chiloschista viridiflava</t>
  </si>
  <si>
    <t>JQ-1339</t>
  </si>
  <si>
    <t>Coelogene usitana</t>
  </si>
  <si>
    <t>JQ-1401</t>
  </si>
  <si>
    <t>Coelogyne assamica</t>
  </si>
  <si>
    <t>JQ-1440</t>
  </si>
  <si>
    <t>JQ-1484</t>
  </si>
  <si>
    <t>Dendrobium bullenianum</t>
  </si>
  <si>
    <t>JQ-1455</t>
  </si>
  <si>
    <t>Dendrobium chrystyanum</t>
  </si>
  <si>
    <t>JQ-1512</t>
  </si>
  <si>
    <t>Dendrobium elliotianum</t>
  </si>
  <si>
    <t>JQ-1510</t>
  </si>
  <si>
    <t>Dendrobium fytchianum (Pink)</t>
  </si>
  <si>
    <t>JQ-1509</t>
  </si>
  <si>
    <t>Dendrobium fytchianum (white)</t>
  </si>
  <si>
    <t>JQ-1358</t>
  </si>
  <si>
    <t>Dendrobium kanburiense</t>
  </si>
  <si>
    <t>JQ-1384</t>
  </si>
  <si>
    <t>Dendrobium parishii (alba)</t>
  </si>
  <si>
    <t>JQ-1343</t>
  </si>
  <si>
    <t>Gastrochilus bellinus</t>
  </si>
  <si>
    <t>JQ-979</t>
  </si>
  <si>
    <t>JQ-1444</t>
  </si>
  <si>
    <t>Grammatophyllum scriptum (Green)</t>
  </si>
  <si>
    <t>ต่าย-35</t>
  </si>
  <si>
    <t>Hygrochilus marriottiana</t>
  </si>
  <si>
    <t>ต่าย-36</t>
  </si>
  <si>
    <t>JQ-1309</t>
  </si>
  <si>
    <t>Neofinetia falcata x Aerides houlettiana</t>
  </si>
  <si>
    <t>JQ-1308</t>
  </si>
  <si>
    <t>Neofinetia falcata x Rhyncostylis coelestis</t>
  </si>
  <si>
    <t>ต่าย-19</t>
  </si>
  <si>
    <t>Paphiopedilum callosum</t>
  </si>
  <si>
    <t>20-25 Plants</t>
  </si>
  <si>
    <t>30-40 Plants</t>
  </si>
  <si>
    <t>ต่าย-15</t>
  </si>
  <si>
    <t>JQ-1006,1145,1135</t>
  </si>
  <si>
    <t>19,17,24</t>
  </si>
  <si>
    <t>20-30 plants</t>
  </si>
  <si>
    <t>JQ-1007,1058</t>
  </si>
  <si>
    <t>30,43</t>
  </si>
  <si>
    <t>ต่าย-24</t>
  </si>
  <si>
    <t>Paphiopedilum philippinensis (alba)</t>
  </si>
  <si>
    <t>JQ-1350</t>
  </si>
  <si>
    <t>JQ-1468</t>
  </si>
  <si>
    <t>Phalaenopsis sanderiana</t>
  </si>
  <si>
    <t>JQ-1371</t>
  </si>
  <si>
    <t xml:space="preserve">Plectrelminthus caudatus </t>
  </si>
  <si>
    <t>JQ-1389</t>
  </si>
  <si>
    <t>Plectrelminthus caudatus x Vanda coerulea</t>
  </si>
  <si>
    <t>JQ-1252</t>
  </si>
  <si>
    <t>JQ-1244</t>
  </si>
  <si>
    <t>Rhynchostylis gigantea (K.Sak)</t>
  </si>
  <si>
    <t>JQ-1285</t>
  </si>
  <si>
    <t>JQ-1147,1289</t>
  </si>
  <si>
    <t>7,8</t>
  </si>
  <si>
    <t>JQ-1181</t>
  </si>
  <si>
    <t>Vanda coerulea (alba)</t>
  </si>
  <si>
    <t>Vanda denisoniana (yellow)</t>
  </si>
  <si>
    <t>ต่าย-27</t>
  </si>
  <si>
    <t>Vanda Mimi Palmer</t>
  </si>
  <si>
    <t>Autumn 2020 - updated 13/3/20</t>
  </si>
  <si>
    <t>Aerides rosea</t>
  </si>
  <si>
    <t>Bulbophyllum fascinator (semi-alba)</t>
  </si>
  <si>
    <t>Dendrobium anosmum</t>
  </si>
  <si>
    <t>Gastrochilus bigibbus (obliquus)</t>
  </si>
  <si>
    <t>Luisia curtisii</t>
  </si>
  <si>
    <t>Paphiopedilum myanmaricum</t>
  </si>
  <si>
    <t>Phalaenopsis braceana (taenialis)</t>
  </si>
  <si>
    <t>Renanthera pulchella</t>
  </si>
  <si>
    <t>Sedirea japonica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</si>
</sst>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31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6"/>
      <color indexed="8"/>
      <name val="Calibri"/>
      <family val="2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sz val="16"/>
      <name val="Calibri"/>
      <family val="2"/>
    </font>
    <font>
      <b/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color theme="1"/>
      <name val="Calibri"/>
      <family val="2"/>
      <scheme val="minor"/>
    </font>
    <font>
      <b/>
      <sz val="24"/>
      <name val="Arial Unicode MS"/>
      <family val="1"/>
      <charset val="136"/>
    </font>
    <font>
      <sz val="24"/>
      <color theme="1"/>
      <name val="Calibri"/>
      <family val="2"/>
      <scheme val="minor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20"/>
      <color theme="2"/>
      <name val="Calibri"/>
      <family val="2"/>
      <scheme val="minor"/>
    </font>
    <font>
      <sz val="18"/>
      <color indexed="8"/>
      <name val="Calibri"/>
      <family val="2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6"/>
      <color theme="1"/>
      <name val="Forte"/>
      <family val="4"/>
    </font>
  </fonts>
  <fills count="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4" fillId="0" borderId="0" xfId="0" applyFont="1"/>
    <xf numFmtId="0" fontId="0" fillId="2" borderId="1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9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0" fillId="2" borderId="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4" fontId="16" fillId="0" borderId="9" xfId="0" applyNumberFormat="1" applyFont="1" applyBorder="1" applyAlignment="1">
      <alignment horizontal="center" vertical="center"/>
    </xf>
    <xf numFmtId="1" fontId="9" fillId="3" borderId="10" xfId="0" applyNumberFormat="1" applyFont="1" applyFill="1" applyBorder="1" applyAlignment="1">
      <alignment horizontal="center" vertical="center"/>
    </xf>
    <xf numFmtId="164" fontId="5" fillId="0" borderId="9" xfId="0" applyNumberFormat="1" applyFont="1" applyBorder="1" applyAlignment="1">
      <alignment horizontal="center" vertical="center"/>
    </xf>
    <xf numFmtId="0" fontId="0" fillId="4" borderId="0" xfId="0" applyFill="1"/>
    <xf numFmtId="0" fontId="4" fillId="4" borderId="0" xfId="0" applyFont="1" applyFill="1"/>
    <xf numFmtId="0" fontId="0" fillId="4" borderId="3" xfId="0" applyFill="1" applyBorder="1"/>
    <xf numFmtId="0" fontId="4" fillId="4" borderId="3" xfId="0" applyFont="1" applyFill="1" applyBorder="1"/>
    <xf numFmtId="0" fontId="0" fillId="4" borderId="10" xfId="0" applyFill="1" applyBorder="1"/>
    <xf numFmtId="0" fontId="0" fillId="4" borderId="8" xfId="0" applyFill="1" applyBorder="1"/>
    <xf numFmtId="0" fontId="0" fillId="4" borderId="2" xfId="0" applyFill="1" applyBorder="1"/>
    <xf numFmtId="0" fontId="0" fillId="4" borderId="6" xfId="0" applyFill="1" applyBorder="1"/>
    <xf numFmtId="0" fontId="0" fillId="2" borderId="0" xfId="0" applyFill="1" applyAlignment="1"/>
    <xf numFmtId="0" fontId="0" fillId="2" borderId="0" xfId="0" applyFill="1"/>
    <xf numFmtId="0" fontId="8" fillId="7" borderId="1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15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164" fontId="5" fillId="8" borderId="15" xfId="0" applyNumberFormat="1" applyFont="1" applyFill="1" applyBorder="1" applyAlignment="1">
      <alignment horizontal="center" vertical="center"/>
    </xf>
    <xf numFmtId="164" fontId="16" fillId="8" borderId="9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wrapText="1"/>
    </xf>
    <xf numFmtId="0" fontId="15" fillId="0" borderId="9" xfId="0" applyFont="1" applyBorder="1" applyAlignment="1">
      <alignment horizontal="center" vertical="center" wrapText="1"/>
    </xf>
    <xf numFmtId="0" fontId="0" fillId="4" borderId="0" xfId="0" applyFill="1" applyAlignment="1">
      <alignment wrapText="1"/>
    </xf>
    <xf numFmtId="0" fontId="0" fillId="4" borderId="3" xfId="0" applyFill="1" applyBorder="1" applyAlignment="1">
      <alignment wrapText="1"/>
    </xf>
    <xf numFmtId="0" fontId="0" fillId="0" borderId="0" xfId="0" applyAlignment="1">
      <alignment wrapText="1"/>
    </xf>
    <xf numFmtId="0" fontId="5" fillId="0" borderId="9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left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4" borderId="0" xfId="0" applyFill="1" applyAlignment="1">
      <alignment horizontal="center"/>
    </xf>
    <xf numFmtId="0" fontId="0" fillId="4" borderId="3" xfId="0" applyFill="1" applyBorder="1" applyAlignment="1">
      <alignment horizontal="center"/>
    </xf>
    <xf numFmtId="0" fontId="0" fillId="0" borderId="0" xfId="0" applyAlignment="1">
      <alignment horizontal="center"/>
    </xf>
    <xf numFmtId="164" fontId="5" fillId="0" borderId="5" xfId="0" applyNumberFormat="1" applyFont="1" applyBorder="1" applyAlignment="1">
      <alignment horizontal="right" vertical="center"/>
    </xf>
    <xf numFmtId="0" fontId="0" fillId="7" borderId="5" xfId="0" applyFill="1" applyBorder="1"/>
    <xf numFmtId="0" fontId="4" fillId="7" borderId="5" xfId="0" applyFont="1" applyFill="1" applyBorder="1" applyAlignment="1">
      <alignment horizontal="center" vertical="center"/>
    </xf>
    <xf numFmtId="0" fontId="0" fillId="0" borderId="5" xfId="0" applyBorder="1"/>
    <xf numFmtId="0" fontId="5" fillId="0" borderId="11" xfId="0" applyFont="1" applyBorder="1" applyAlignment="1">
      <alignment horizontal="center" vertical="center" wrapText="1"/>
    </xf>
    <xf numFmtId="0" fontId="26" fillId="0" borderId="9" xfId="0" applyFont="1" applyBorder="1" applyAlignment="1">
      <alignment vertical="center"/>
    </xf>
    <xf numFmtId="0" fontId="27" fillId="0" borderId="9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 wrapText="1"/>
    </xf>
    <xf numFmtId="164" fontId="28" fillId="0" borderId="9" xfId="0" applyNumberFormat="1" applyFont="1" applyBorder="1" applyAlignment="1">
      <alignment vertical="center"/>
    </xf>
    <xf numFmtId="164" fontId="28" fillId="0" borderId="5" xfId="0" applyNumberFormat="1" applyFont="1" applyBorder="1" applyAlignment="1">
      <alignment vertical="center"/>
    </xf>
    <xf numFmtId="0" fontId="29" fillId="0" borderId="9" xfId="0" applyFont="1" applyBorder="1" applyAlignment="1">
      <alignment horizontal="center" vertical="center" wrapText="1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11" xfId="0" applyNumberFormat="1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vertical="center"/>
    </xf>
    <xf numFmtId="0" fontId="0" fillId="3" borderId="4" xfId="0" applyFill="1" applyBorder="1" applyAlignment="1"/>
    <xf numFmtId="0" fontId="12" fillId="3" borderId="12" xfId="0" applyFont="1" applyFill="1" applyBorder="1" applyAlignment="1">
      <alignment horizontal="left" vertical="center"/>
    </xf>
    <xf numFmtId="0" fontId="0" fillId="3" borderId="0" xfId="0" applyFill="1" applyBorder="1" applyAlignment="1"/>
    <xf numFmtId="0" fontId="0" fillId="3" borderId="2" xfId="0" applyFill="1" applyBorder="1" applyAlignment="1"/>
    <xf numFmtId="0" fontId="18" fillId="5" borderId="14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0" fontId="18" fillId="5" borderId="13" xfId="0" applyFont="1" applyFill="1" applyBorder="1" applyAlignment="1">
      <alignment horizontal="center" vertical="center"/>
    </xf>
    <xf numFmtId="0" fontId="18" fillId="5" borderId="6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18" fillId="5" borderId="10" xfId="0" applyFont="1" applyFill="1" applyBorder="1" applyAlignment="1">
      <alignment horizontal="center" vertical="center" wrapText="1"/>
    </xf>
    <xf numFmtId="0" fontId="18" fillId="5" borderId="11" xfId="0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wrapText="1"/>
    </xf>
    <xf numFmtId="0" fontId="23" fillId="0" borderId="3" xfId="0" applyFont="1" applyBorder="1" applyAlignment="1">
      <alignment wrapText="1"/>
    </xf>
    <xf numFmtId="0" fontId="30" fillId="2" borderId="0" xfId="0" applyFont="1" applyFill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25" fillId="8" borderId="5" xfId="0" applyFont="1" applyFill="1" applyBorder="1" applyAlignment="1">
      <alignment horizontal="center" vertical="center" wrapText="1"/>
    </xf>
    <xf numFmtId="0" fontId="25" fillId="8" borderId="7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2" fillId="3" borderId="13" xfId="0" applyFont="1" applyFill="1" applyBorder="1" applyAlignment="1">
      <alignment horizontal="left" vertical="center"/>
    </xf>
    <xf numFmtId="0" fontId="0" fillId="3" borderId="3" xfId="0" applyFill="1" applyBorder="1" applyAlignment="1"/>
    <xf numFmtId="0" fontId="0" fillId="3" borderId="6" xfId="0" applyFill="1" applyBorder="1" applyAlignment="1"/>
    <xf numFmtId="0" fontId="18" fillId="5" borderId="9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right" vertical="center"/>
    </xf>
    <xf numFmtId="0" fontId="17" fillId="4" borderId="2" xfId="0" applyFont="1" applyFill="1" applyBorder="1" applyAlignment="1">
      <alignment horizontal="right" vertical="center"/>
    </xf>
    <xf numFmtId="0" fontId="0" fillId="0" borderId="15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2393156</xdr:colOff>
      <xdr:row>5</xdr:row>
      <xdr:rowOff>11905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E3F625-1357-49E1-8ED2-AC78F11BC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714875" cy="16311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220251</xdr:colOff>
      <xdr:row>16</xdr:row>
      <xdr:rowOff>3000</xdr:rowOff>
    </xdr:to>
    <xdr:pic>
      <xdr:nvPicPr>
        <xdr:cNvPr id="7" name="Picture 6" descr="Image result for Angraecum eichlerianum">
          <a:extLst>
            <a:ext uri="{FF2B5EF4-FFF2-40B4-BE49-F238E27FC236}">
              <a16:creationId xmlns:a16="http://schemas.microsoft.com/office/drawing/2014/main" id="{4040C6CB-3AB5-49A2-B6AD-F3020D18F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5406"/>
          <a:ext cx="254197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347573</xdr:colOff>
      <xdr:row>17</xdr:row>
      <xdr:rowOff>3000</xdr:rowOff>
    </xdr:to>
    <xdr:pic>
      <xdr:nvPicPr>
        <xdr:cNvPr id="8" name="Picture 7" descr="Image result for angraecum sesquipedale">
          <a:extLst>
            <a:ext uri="{FF2B5EF4-FFF2-40B4-BE49-F238E27FC236}">
              <a16:creationId xmlns:a16="http://schemas.microsoft.com/office/drawing/2014/main" id="{61483B3C-F0C9-4C28-809E-E5AF25065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0406"/>
          <a:ext cx="266929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219300</xdr:colOff>
      <xdr:row>33</xdr:row>
      <xdr:rowOff>3000</xdr:rowOff>
    </xdr:to>
    <xdr:pic>
      <xdr:nvPicPr>
        <xdr:cNvPr id="14" name="Picture 13" descr="Image result for Cattleya intermedia (blue lip)">
          <a:extLst>
            <a:ext uri="{FF2B5EF4-FFF2-40B4-BE49-F238E27FC236}">
              <a16:creationId xmlns:a16="http://schemas.microsoft.com/office/drawing/2014/main" id="{74EA327C-EBDE-42E0-A049-508AE5298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20406"/>
          <a:ext cx="254101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</xdr:col>
      <xdr:colOff>545184</xdr:colOff>
      <xdr:row>23</xdr:row>
      <xdr:rowOff>3000</xdr:rowOff>
    </xdr:to>
    <xdr:pic>
      <xdr:nvPicPr>
        <xdr:cNvPr id="16" name="Picture 15" descr="Image result for Bulbophyllum gracillimum">
          <a:extLst>
            <a:ext uri="{FF2B5EF4-FFF2-40B4-BE49-F238E27FC236}">
              <a16:creationId xmlns:a16="http://schemas.microsoft.com/office/drawing/2014/main" id="{2BB8086E-0D37-40D6-A4BF-FAAB3597E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85406"/>
          <a:ext cx="286690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1276261</xdr:colOff>
      <xdr:row>24</xdr:row>
      <xdr:rowOff>3000</xdr:rowOff>
    </xdr:to>
    <xdr:pic>
      <xdr:nvPicPr>
        <xdr:cNvPr id="19" name="Picture 18" descr="Image result for Bulb. longissimum">
          <a:extLst>
            <a:ext uri="{FF2B5EF4-FFF2-40B4-BE49-F238E27FC236}">
              <a16:creationId xmlns:a16="http://schemas.microsoft.com/office/drawing/2014/main" id="{D82528F2-EF66-40D3-9683-352E253DA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00406"/>
          <a:ext cx="127626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1905764</xdr:colOff>
      <xdr:row>25</xdr:row>
      <xdr:rowOff>3000</xdr:rowOff>
    </xdr:to>
    <xdr:pic>
      <xdr:nvPicPr>
        <xdr:cNvPr id="20" name="Picture 19" descr="Image result for Bulbophyllum mastersianum">
          <a:extLst>
            <a:ext uri="{FF2B5EF4-FFF2-40B4-BE49-F238E27FC236}">
              <a16:creationId xmlns:a16="http://schemas.microsoft.com/office/drawing/2014/main" id="{54C04844-01F8-4BC7-9B33-29A2B5D5E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05406"/>
          <a:ext cx="190576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1906211</xdr:colOff>
      <xdr:row>55</xdr:row>
      <xdr:rowOff>3000</xdr:rowOff>
    </xdr:to>
    <xdr:pic>
      <xdr:nvPicPr>
        <xdr:cNvPr id="29" name="Picture 28" descr="Image result for Dimorphorchis lowii">
          <a:extLst>
            <a:ext uri="{FF2B5EF4-FFF2-40B4-BE49-F238E27FC236}">
              <a16:creationId xmlns:a16="http://schemas.microsoft.com/office/drawing/2014/main" id="{58286677-6283-4D92-8958-CB5591B1B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90406"/>
          <a:ext cx="190621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1677450</xdr:colOff>
      <xdr:row>56</xdr:row>
      <xdr:rowOff>3000</xdr:rowOff>
    </xdr:to>
    <xdr:pic>
      <xdr:nvPicPr>
        <xdr:cNvPr id="31" name="Picture 30" descr="Image result for Diploprora truncata">
          <a:extLst>
            <a:ext uri="{FF2B5EF4-FFF2-40B4-BE49-F238E27FC236}">
              <a16:creationId xmlns:a16="http://schemas.microsoft.com/office/drawing/2014/main" id="{08C47841-9C3F-4469-B986-0D9B8D467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495406"/>
          <a:ext cx="167745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</xdr:col>
      <xdr:colOff>219797</xdr:colOff>
      <xdr:row>62</xdr:row>
      <xdr:rowOff>3000</xdr:rowOff>
    </xdr:to>
    <xdr:pic>
      <xdr:nvPicPr>
        <xdr:cNvPr id="34" name="Picture 33" descr="Image result for Kingidium deliciosum alba">
          <a:extLst>
            <a:ext uri="{FF2B5EF4-FFF2-40B4-BE49-F238E27FC236}">
              <a16:creationId xmlns:a16="http://schemas.microsoft.com/office/drawing/2014/main" id="{E41CBD86-5159-4601-A58E-3D3E1FD7D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210406"/>
          <a:ext cx="254151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1429137</xdr:colOff>
      <xdr:row>63</xdr:row>
      <xdr:rowOff>3000</xdr:rowOff>
    </xdr:to>
    <xdr:pic>
      <xdr:nvPicPr>
        <xdr:cNvPr id="35" name="Picture 34" descr="Image result for Kingidium minus">
          <a:extLst>
            <a:ext uri="{FF2B5EF4-FFF2-40B4-BE49-F238E27FC236}">
              <a16:creationId xmlns:a16="http://schemas.microsoft.com/office/drawing/2014/main" id="{6C0CD24D-318D-4952-99A8-ABCA4F857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15406"/>
          <a:ext cx="142913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1276813</xdr:colOff>
      <xdr:row>65</xdr:row>
      <xdr:rowOff>3000</xdr:rowOff>
    </xdr:to>
    <xdr:pic>
      <xdr:nvPicPr>
        <xdr:cNvPr id="36" name="Picture 35" descr="Image result for Macropodanthus alatus">
          <a:extLst>
            <a:ext uri="{FF2B5EF4-FFF2-40B4-BE49-F238E27FC236}">
              <a16:creationId xmlns:a16="http://schemas.microsoft.com/office/drawing/2014/main" id="{D2D055A3-DAA1-41D2-85ED-C5EF5C775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020406"/>
          <a:ext cx="127681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1271224</xdr:colOff>
      <xdr:row>68</xdr:row>
      <xdr:rowOff>3000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F838101-5D59-4B15-AADB-06A1F5240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925406"/>
          <a:ext cx="127122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2246675</xdr:colOff>
      <xdr:row>70</xdr:row>
      <xdr:rowOff>3000</xdr:rowOff>
    </xdr:to>
    <xdr:pic>
      <xdr:nvPicPr>
        <xdr:cNvPr id="40" name="Picture 39" descr="Image result for Paphiopedilum leucochilum">
          <a:extLst>
            <a:ext uri="{FF2B5EF4-FFF2-40B4-BE49-F238E27FC236}">
              <a16:creationId xmlns:a16="http://schemas.microsoft.com/office/drawing/2014/main" id="{85A30C4D-CB20-4CA6-B1C9-CFD137D69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735406"/>
          <a:ext cx="224667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1</xdr:col>
      <xdr:colOff>220418</xdr:colOff>
      <xdr:row>72</xdr:row>
      <xdr:rowOff>3000</xdr:rowOff>
    </xdr:to>
    <xdr:pic>
      <xdr:nvPicPr>
        <xdr:cNvPr id="41" name="Picture 40" descr="Image result for Paph. longipetalum">
          <a:extLst>
            <a:ext uri="{FF2B5EF4-FFF2-40B4-BE49-F238E27FC236}">
              <a16:creationId xmlns:a16="http://schemas.microsoft.com/office/drawing/2014/main" id="{84ADF7D6-846F-4DF9-B19B-A88D47C55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545406"/>
          <a:ext cx="254213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1912205</xdr:colOff>
      <xdr:row>74</xdr:row>
      <xdr:rowOff>3000</xdr:rowOff>
    </xdr:to>
    <xdr:pic>
      <xdr:nvPicPr>
        <xdr:cNvPr id="44" name="Picture 43" descr="Image result for Paph. niveum">
          <a:extLst>
            <a:ext uri="{FF2B5EF4-FFF2-40B4-BE49-F238E27FC236}">
              <a16:creationId xmlns:a16="http://schemas.microsoft.com/office/drawing/2014/main" id="{BFE506CF-93CB-44DC-B4A4-863A27422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55406"/>
          <a:ext cx="191220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80</xdr:row>
      <xdr:rowOff>0</xdr:rowOff>
    </xdr:from>
    <xdr:to>
      <xdr:col>1</xdr:col>
      <xdr:colOff>220419</xdr:colOff>
      <xdr:row>81</xdr:row>
      <xdr:rowOff>3000</xdr:rowOff>
    </xdr:to>
    <xdr:pic>
      <xdr:nvPicPr>
        <xdr:cNvPr id="54" name="Picture 53" descr="Image result for Pomatocalpa angustifolia">
          <a:extLst>
            <a:ext uri="{FF2B5EF4-FFF2-40B4-BE49-F238E27FC236}">
              <a16:creationId xmlns:a16="http://schemas.microsoft.com/office/drawing/2014/main" id="{2F59EC95-1B64-40F2-B7AE-444B1C43C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81353025"/>
          <a:ext cx="254451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</xdr:col>
      <xdr:colOff>203517</xdr:colOff>
      <xdr:row>82</xdr:row>
      <xdr:rowOff>3000</xdr:rowOff>
    </xdr:to>
    <xdr:pic>
      <xdr:nvPicPr>
        <xdr:cNvPr id="57" name="Picture 56" descr="Image result for Pomatocalpa spicata">
          <a:extLst>
            <a:ext uri="{FF2B5EF4-FFF2-40B4-BE49-F238E27FC236}">
              <a16:creationId xmlns:a16="http://schemas.microsoft.com/office/drawing/2014/main" id="{B0A6A5D2-FEEB-4EEE-B2DE-231B4FF51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595406"/>
          <a:ext cx="252523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1431000</xdr:colOff>
      <xdr:row>87</xdr:row>
      <xdr:rowOff>3000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A651EBE7-7C5E-46A4-B76F-904272B02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688025"/>
          <a:ext cx="1431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</xdr:col>
      <xdr:colOff>222281</xdr:colOff>
      <xdr:row>86</xdr:row>
      <xdr:rowOff>3000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6DA327B-3BC6-48CE-8FE1-70F0A53BA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783025"/>
          <a:ext cx="2546381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1429602</xdr:colOff>
      <xdr:row>88</xdr:row>
      <xdr:rowOff>3000</xdr:rowOff>
    </xdr:to>
    <xdr:pic>
      <xdr:nvPicPr>
        <xdr:cNvPr id="63" name="Picture 62" descr="Image result for Vanda brunnea">
          <a:extLst>
            <a:ext uri="{FF2B5EF4-FFF2-40B4-BE49-F238E27FC236}">
              <a16:creationId xmlns:a16="http://schemas.microsoft.com/office/drawing/2014/main" id="{973FF987-E5B7-4668-A410-5C93DF9ED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025406"/>
          <a:ext cx="142960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1271224</xdr:colOff>
      <xdr:row>90</xdr:row>
      <xdr:rowOff>3000</xdr:rowOff>
    </xdr:to>
    <xdr:pic>
      <xdr:nvPicPr>
        <xdr:cNvPr id="68" name="Picture 67" descr="Image result for Vanda coerulea (pink)">
          <a:extLst>
            <a:ext uri="{FF2B5EF4-FFF2-40B4-BE49-F238E27FC236}">
              <a16:creationId xmlns:a16="http://schemas.microsoft.com/office/drawing/2014/main" id="{42166145-798E-4B69-A065-B9958152F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498025"/>
          <a:ext cx="127122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1428142</xdr:colOff>
      <xdr:row>91</xdr:row>
      <xdr:rowOff>3000</xdr:rowOff>
    </xdr:to>
    <xdr:pic>
      <xdr:nvPicPr>
        <xdr:cNvPr id="69" name="Picture 68" descr="Image result for vanda denisoniana">
          <a:extLst>
            <a:ext uri="{FF2B5EF4-FFF2-40B4-BE49-F238E27FC236}">
              <a16:creationId xmlns:a16="http://schemas.microsoft.com/office/drawing/2014/main" id="{DD1C8F39-B403-44C3-A257-47A283A96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403025"/>
          <a:ext cx="142814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1428142</xdr:colOff>
      <xdr:row>92</xdr:row>
      <xdr:rowOff>3000</xdr:rowOff>
    </xdr:to>
    <xdr:pic>
      <xdr:nvPicPr>
        <xdr:cNvPr id="70" name="Picture 69" descr="Image result for vanda denisoniana">
          <a:extLst>
            <a:ext uri="{FF2B5EF4-FFF2-40B4-BE49-F238E27FC236}">
              <a16:creationId xmlns:a16="http://schemas.microsoft.com/office/drawing/2014/main" id="{8BD0E019-024F-4346-B8AA-CEBB395F6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645406"/>
          <a:ext cx="142814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</xdr:col>
      <xdr:colOff>536789</xdr:colOff>
      <xdr:row>94</xdr:row>
      <xdr:rowOff>3000</xdr:rowOff>
    </xdr:to>
    <xdr:pic>
      <xdr:nvPicPr>
        <xdr:cNvPr id="73" name="Picture 72" descr="Image result for Vanda liouvillei">
          <a:extLst>
            <a:ext uri="{FF2B5EF4-FFF2-40B4-BE49-F238E27FC236}">
              <a16:creationId xmlns:a16="http://schemas.microsoft.com/office/drawing/2014/main" id="{01DBCDE3-2933-4740-892E-664968E50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360406"/>
          <a:ext cx="285850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</xdr:col>
      <xdr:colOff>525326</xdr:colOff>
      <xdr:row>97</xdr:row>
      <xdr:rowOff>3000</xdr:rowOff>
    </xdr:to>
    <xdr:pic>
      <xdr:nvPicPr>
        <xdr:cNvPr id="74" name="Picture 73" descr="Image result for vanda sanderiana">
          <a:extLst>
            <a:ext uri="{FF2B5EF4-FFF2-40B4-BE49-F238E27FC236}">
              <a16:creationId xmlns:a16="http://schemas.microsoft.com/office/drawing/2014/main" id="{622A042E-C977-42CA-8D8A-2B9DDC799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170406"/>
          <a:ext cx="284704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11907</xdr:rowOff>
    </xdr:from>
    <xdr:to>
      <xdr:col>0</xdr:col>
      <xdr:colOff>1747096</xdr:colOff>
      <xdr:row>98</xdr:row>
      <xdr:rowOff>14907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B742E55E-AC63-498C-81DB-38FE143E2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97313"/>
          <a:ext cx="174709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95</xdr:row>
      <xdr:rowOff>0</xdr:rowOff>
    </xdr:from>
    <xdr:to>
      <xdr:col>1</xdr:col>
      <xdr:colOff>483003</xdr:colOff>
      <xdr:row>96</xdr:row>
      <xdr:rowOff>3000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2009ECE1-FF08-4037-9A44-86D345C46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23265406"/>
          <a:ext cx="280472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1430068</xdr:colOff>
      <xdr:row>93</xdr:row>
      <xdr:rowOff>3000</xdr:rowOff>
    </xdr:to>
    <xdr:pic>
      <xdr:nvPicPr>
        <xdr:cNvPr id="77" name="Picture 76" descr="Image result for Vanda lilacina (Pink lip)">
          <a:extLst>
            <a:ext uri="{FF2B5EF4-FFF2-40B4-BE49-F238E27FC236}">
              <a16:creationId xmlns:a16="http://schemas.microsoft.com/office/drawing/2014/main" id="{1F61EFF9-14BC-40F2-8516-FE8C9DBF7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55406"/>
          <a:ext cx="143006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</xdr:col>
      <xdr:colOff>185903</xdr:colOff>
      <xdr:row>76</xdr:row>
      <xdr:rowOff>3000</xdr:rowOff>
    </xdr:to>
    <xdr:pic>
      <xdr:nvPicPr>
        <xdr:cNvPr id="79" name="Picture 78" descr="Image result for Phalaenopsis amboinensis">
          <a:extLst>
            <a:ext uri="{FF2B5EF4-FFF2-40B4-BE49-F238E27FC236}">
              <a16:creationId xmlns:a16="http://schemas.microsoft.com/office/drawing/2014/main" id="{12CEFE9E-2773-4E78-AEC3-D4723DBD2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165406"/>
          <a:ext cx="250762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56</xdr:row>
      <xdr:rowOff>0</xdr:rowOff>
    </xdr:from>
    <xdr:to>
      <xdr:col>0</xdr:col>
      <xdr:colOff>1537208</xdr:colOff>
      <xdr:row>57</xdr:row>
      <xdr:rowOff>3000</xdr:rowOff>
    </xdr:to>
    <xdr:pic>
      <xdr:nvPicPr>
        <xdr:cNvPr id="80" name="Picture 79" descr="Image result for Encyclia fragans">
          <a:extLst>
            <a:ext uri="{FF2B5EF4-FFF2-40B4-BE49-F238E27FC236}">
              <a16:creationId xmlns:a16="http://schemas.microsoft.com/office/drawing/2014/main" id="{890AADB8-8E1F-42EF-A379-13218AD6A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0400406"/>
          <a:ext cx="153720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538809</xdr:colOff>
      <xdr:row>54</xdr:row>
      <xdr:rowOff>3000</xdr:rowOff>
    </xdr:to>
    <xdr:pic>
      <xdr:nvPicPr>
        <xdr:cNvPr id="82" name="Picture 81" descr="Image result for Dendrobium primulinum (Laos)">
          <a:extLst>
            <a:ext uri="{FF2B5EF4-FFF2-40B4-BE49-F238E27FC236}">
              <a16:creationId xmlns:a16="http://schemas.microsoft.com/office/drawing/2014/main" id="{0BF73A65-FF20-4479-9BF3-B34E9678B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80406"/>
          <a:ext cx="286052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2263260</xdr:colOff>
      <xdr:row>53</xdr:row>
      <xdr:rowOff>3000</xdr:rowOff>
    </xdr:to>
    <xdr:pic>
      <xdr:nvPicPr>
        <xdr:cNvPr id="83" name="Picture 82" descr="Image result for dendrobium platycaulon">
          <a:extLst>
            <a:ext uri="{FF2B5EF4-FFF2-40B4-BE49-F238E27FC236}">
              <a16:creationId xmlns:a16="http://schemas.microsoft.com/office/drawing/2014/main" id="{C0035455-356A-49B6-9013-4EDE96440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875406"/>
          <a:ext cx="226326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1269826</xdr:colOff>
      <xdr:row>52</xdr:row>
      <xdr:rowOff>3000</xdr:rowOff>
    </xdr:to>
    <xdr:pic>
      <xdr:nvPicPr>
        <xdr:cNvPr id="84" name="Picture 83" descr="Image result for Dendrobium peguanum">
          <a:extLst>
            <a:ext uri="{FF2B5EF4-FFF2-40B4-BE49-F238E27FC236}">
              <a16:creationId xmlns:a16="http://schemas.microsoft.com/office/drawing/2014/main" id="{93545783-C1DC-423A-A392-9BDB7C706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970406"/>
          <a:ext cx="126982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1277406</xdr:colOff>
      <xdr:row>47</xdr:row>
      <xdr:rowOff>3000</xdr:rowOff>
    </xdr:to>
    <xdr:pic>
      <xdr:nvPicPr>
        <xdr:cNvPr id="86" name="Picture 85" descr="Image result for Dendrobium ellipsophyllum">
          <a:extLst>
            <a:ext uri="{FF2B5EF4-FFF2-40B4-BE49-F238E27FC236}">
              <a16:creationId xmlns:a16="http://schemas.microsoft.com/office/drawing/2014/main" id="{B543BD30-E438-4CF5-A26A-BAEABC6D7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55406"/>
          <a:ext cx="127740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1278616</xdr:colOff>
      <xdr:row>43</xdr:row>
      <xdr:rowOff>3000</xdr:rowOff>
    </xdr:to>
    <xdr:pic>
      <xdr:nvPicPr>
        <xdr:cNvPr id="87" name="Picture 86" descr="Image result for Dendrobium anosmum (alba)">
          <a:extLst>
            <a:ext uri="{FF2B5EF4-FFF2-40B4-BE49-F238E27FC236}">
              <a16:creationId xmlns:a16="http://schemas.microsoft.com/office/drawing/2014/main" id="{DAE14AF5-022D-4A09-B0B9-D447C41FA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45406"/>
          <a:ext cx="127861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38</xdr:row>
      <xdr:rowOff>0</xdr:rowOff>
    </xdr:from>
    <xdr:to>
      <xdr:col>1</xdr:col>
      <xdr:colOff>538883</xdr:colOff>
      <xdr:row>39</xdr:row>
      <xdr:rowOff>3000</xdr:rowOff>
    </xdr:to>
    <xdr:pic>
      <xdr:nvPicPr>
        <xdr:cNvPr id="89" name="Picture 88" descr="Image result for Christensonia vietnamica">
          <a:extLst>
            <a:ext uri="{FF2B5EF4-FFF2-40B4-BE49-F238E27FC236}">
              <a16:creationId xmlns:a16="http://schemas.microsoft.com/office/drawing/2014/main" id="{B01D0717-025C-4ECD-967B-E389FA85A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5635406"/>
          <a:ext cx="286060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28</xdr:row>
      <xdr:rowOff>0</xdr:rowOff>
    </xdr:from>
    <xdr:to>
      <xdr:col>1</xdr:col>
      <xdr:colOff>220791</xdr:colOff>
      <xdr:row>29</xdr:row>
      <xdr:rowOff>3000</xdr:rowOff>
    </xdr:to>
    <xdr:pic>
      <xdr:nvPicPr>
        <xdr:cNvPr id="90" name="Picture 89" descr="Image result for Bulbophyllum thaiorum">
          <a:extLst>
            <a:ext uri="{FF2B5EF4-FFF2-40B4-BE49-F238E27FC236}">
              <a16:creationId xmlns:a16="http://schemas.microsoft.com/office/drawing/2014/main" id="{71C8E503-601E-4671-A3A2-D66D05107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8015406"/>
          <a:ext cx="254250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220373</xdr:colOff>
      <xdr:row>22</xdr:row>
      <xdr:rowOff>3000</xdr:rowOff>
    </xdr:to>
    <xdr:pic>
      <xdr:nvPicPr>
        <xdr:cNvPr id="92" name="Picture 91" descr="Image result for Bulbophyllum frostii">
          <a:extLst>
            <a:ext uri="{FF2B5EF4-FFF2-40B4-BE49-F238E27FC236}">
              <a16:creationId xmlns:a16="http://schemas.microsoft.com/office/drawing/2014/main" id="{545D519C-D030-4286-B917-C2B229A3D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80406"/>
          <a:ext cx="254209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11906</xdr:rowOff>
    </xdr:from>
    <xdr:to>
      <xdr:col>1</xdr:col>
      <xdr:colOff>223101</xdr:colOff>
      <xdr:row>14</xdr:row>
      <xdr:rowOff>14906</xdr:rowOff>
    </xdr:to>
    <xdr:pic>
      <xdr:nvPicPr>
        <xdr:cNvPr id="94" name="Picture 93" descr="Image result for Aerides krabiense">
          <a:extLst>
            <a:ext uri="{FF2B5EF4-FFF2-40B4-BE49-F238E27FC236}">
              <a16:creationId xmlns:a16="http://schemas.microsoft.com/office/drawing/2014/main" id="{6836DF02-F87D-40F6-96F8-7EA4579FF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67312"/>
          <a:ext cx="254482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</xdr:col>
      <xdr:colOff>472144</xdr:colOff>
      <xdr:row>11</xdr:row>
      <xdr:rowOff>3000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45C6645-6498-4EDA-9CD4-A3FE14D54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0406"/>
          <a:ext cx="279386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</xdr:colOff>
      <xdr:row>11</xdr:row>
      <xdr:rowOff>0</xdr:rowOff>
    </xdr:from>
    <xdr:to>
      <xdr:col>1</xdr:col>
      <xdr:colOff>146649</xdr:colOff>
      <xdr:row>12</xdr:row>
      <xdr:rowOff>3000</xdr:rowOff>
    </xdr:to>
    <xdr:pic>
      <xdr:nvPicPr>
        <xdr:cNvPr id="66" name="Picture 65" descr="Grow and care Aerides flabellata orchid - The Fan-Shaped Aerides">
          <a:extLst>
            <a:ext uri="{FF2B5EF4-FFF2-40B4-BE49-F238E27FC236}">
              <a16:creationId xmlns:a16="http://schemas.microsoft.com/office/drawing/2014/main" id="{E1226CD7-E582-498C-8842-7A2A4D5F4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" y="5155406"/>
          <a:ext cx="246835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1269774</xdr:colOff>
      <xdr:row>13</xdr:row>
      <xdr:rowOff>3000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DA5B587A-6F88-4676-A8D5-45B18FA7C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0406"/>
          <a:ext cx="126977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843104</xdr:colOff>
      <xdr:row>15</xdr:row>
      <xdr:rowOff>3000</xdr:rowOff>
    </xdr:to>
    <xdr:pic>
      <xdr:nvPicPr>
        <xdr:cNvPr id="88" name="Picture 87" descr="Grow and care Aerides rosea orchid - The Rose Colored Aerides">
          <a:extLst>
            <a:ext uri="{FF2B5EF4-FFF2-40B4-BE49-F238E27FC236}">
              <a16:creationId xmlns:a16="http://schemas.microsoft.com/office/drawing/2014/main" id="{EF012671-FBA0-47AF-8D36-A8940DB79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70406"/>
          <a:ext cx="316482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219101</xdr:colOff>
      <xdr:row>18</xdr:row>
      <xdr:rowOff>3000</xdr:rowOff>
    </xdr:to>
    <xdr:pic>
      <xdr:nvPicPr>
        <xdr:cNvPr id="91" name="Picture 90" descr="Ascocentrum ampullaceum var. Alba">
          <a:extLst>
            <a:ext uri="{FF2B5EF4-FFF2-40B4-BE49-F238E27FC236}">
              <a16:creationId xmlns:a16="http://schemas.microsoft.com/office/drawing/2014/main" id="{526145A0-AD50-4270-92FB-80B888CC3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85406"/>
          <a:ext cx="254082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1904999</xdr:rowOff>
    </xdr:from>
    <xdr:to>
      <xdr:col>1</xdr:col>
      <xdr:colOff>547448</xdr:colOff>
      <xdr:row>19</xdr:row>
      <xdr:rowOff>2999</xdr:rowOff>
    </xdr:to>
    <xdr:pic>
      <xdr:nvPicPr>
        <xdr:cNvPr id="93" name="Picture 92" descr="188017">
          <a:extLst>
            <a:ext uri="{FF2B5EF4-FFF2-40B4-BE49-F238E27FC236}">
              <a16:creationId xmlns:a16="http://schemas.microsoft.com/office/drawing/2014/main" id="{9A512562-38D9-415F-991A-45F9A3C8D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90405"/>
          <a:ext cx="286916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1272000</xdr:colOff>
      <xdr:row>20</xdr:row>
      <xdr:rowOff>3000</xdr:rowOff>
    </xdr:to>
    <xdr:pic>
      <xdr:nvPicPr>
        <xdr:cNvPr id="95" name="Picture 94" descr="78181">
          <a:extLst>
            <a:ext uri="{FF2B5EF4-FFF2-40B4-BE49-F238E27FC236}">
              <a16:creationId xmlns:a16="http://schemas.microsoft.com/office/drawing/2014/main" id="{D583E6B7-7873-444D-9B01-A7EFC6C3E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95406"/>
          <a:ext cx="1272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1240200</xdr:colOff>
      <xdr:row>21</xdr:row>
      <xdr:rowOff>3000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37C4175D-CD4E-4090-B675-9BC100A1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00406"/>
          <a:ext cx="12402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25</xdr:row>
      <xdr:rowOff>0</xdr:rowOff>
    </xdr:from>
    <xdr:to>
      <xdr:col>0</xdr:col>
      <xdr:colOff>1472142</xdr:colOff>
      <xdr:row>26</xdr:row>
      <xdr:rowOff>3000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EB400F53-6F10-48FF-99F1-BC4995C5D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1825406"/>
          <a:ext cx="147214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</xdr:colOff>
      <xdr:row>26</xdr:row>
      <xdr:rowOff>0</xdr:rowOff>
    </xdr:from>
    <xdr:to>
      <xdr:col>1</xdr:col>
      <xdr:colOff>220977</xdr:colOff>
      <xdr:row>27</xdr:row>
      <xdr:rowOff>3000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A0F4E6B-831B-4797-B559-4767F1729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" y="33730406"/>
          <a:ext cx="254267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1271205</xdr:colOff>
      <xdr:row>28</xdr:row>
      <xdr:rowOff>3000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214891A3-017A-4A80-8055-CACADFFAE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35406"/>
          <a:ext cx="127120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1904999</xdr:rowOff>
    </xdr:from>
    <xdr:to>
      <xdr:col>0</xdr:col>
      <xdr:colOff>1977202</xdr:colOff>
      <xdr:row>30</xdr:row>
      <xdr:rowOff>2999</xdr:rowOff>
    </xdr:to>
    <xdr:pic>
      <xdr:nvPicPr>
        <xdr:cNvPr id="102" name="Picture 101" descr="110669">
          <a:extLst>
            <a:ext uri="{FF2B5EF4-FFF2-40B4-BE49-F238E27FC236}">
              <a16:creationId xmlns:a16="http://schemas.microsoft.com/office/drawing/2014/main" id="{75A62E71-2CAA-40B3-9DF5-DA0B8182C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45405"/>
          <a:ext cx="197720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1448214</xdr:colOff>
      <xdr:row>31</xdr:row>
      <xdr:rowOff>3000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D3B8DF5E-623E-48AA-B249-7850CF97D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350406"/>
          <a:ext cx="144821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</xdr:col>
      <xdr:colOff>220691</xdr:colOff>
      <xdr:row>32</xdr:row>
      <xdr:rowOff>3000</xdr:rowOff>
    </xdr:to>
    <xdr:pic>
      <xdr:nvPicPr>
        <xdr:cNvPr id="105" name="Picture 104" descr="Cattleya forbesii care and culture">
          <a:extLst>
            <a:ext uri="{FF2B5EF4-FFF2-40B4-BE49-F238E27FC236}">
              <a16:creationId xmlns:a16="http://schemas.microsoft.com/office/drawing/2014/main" id="{FE281E13-771B-4A5C-BCCD-F11B84D03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55406"/>
          <a:ext cx="254241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1</xdr:col>
      <xdr:colOff>155769</xdr:colOff>
      <xdr:row>34</xdr:row>
      <xdr:rowOff>3000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7589DA55-94B0-48F6-85D6-03E074DEA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065406"/>
          <a:ext cx="247748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2118012</xdr:colOff>
      <xdr:row>35</xdr:row>
      <xdr:rowOff>3000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823B7450-78E1-4EC2-853F-AECFD336F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970406"/>
          <a:ext cx="211801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220691</xdr:colOff>
      <xdr:row>37</xdr:row>
      <xdr:rowOff>3000</xdr:rowOff>
    </xdr:to>
    <xdr:pic>
      <xdr:nvPicPr>
        <xdr:cNvPr id="109" name="Picture 108" descr="Chiloschista lunifera care and culture">
          <a:extLst>
            <a:ext uri="{FF2B5EF4-FFF2-40B4-BE49-F238E27FC236}">
              <a16:creationId xmlns:a16="http://schemas.microsoft.com/office/drawing/2014/main" id="{410C3FB1-A15D-4232-9F95-A529972C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80406"/>
          <a:ext cx="254241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1272000</xdr:colOff>
      <xdr:row>38</xdr:row>
      <xdr:rowOff>3000</xdr:rowOff>
    </xdr:to>
    <xdr:pic>
      <xdr:nvPicPr>
        <xdr:cNvPr id="110" name="Picture 109" descr="Chiloschista viridiflava">
          <a:extLst>
            <a:ext uri="{FF2B5EF4-FFF2-40B4-BE49-F238E27FC236}">
              <a16:creationId xmlns:a16="http://schemas.microsoft.com/office/drawing/2014/main" id="{3F9BD47B-4AFB-415A-8E4B-98ED9AAC6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85406"/>
          <a:ext cx="1272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</xdr:colOff>
      <xdr:row>39</xdr:row>
      <xdr:rowOff>0</xdr:rowOff>
    </xdr:from>
    <xdr:to>
      <xdr:col>0</xdr:col>
      <xdr:colOff>1572142</xdr:colOff>
      <xdr:row>40</xdr:row>
      <xdr:rowOff>3000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48C2292-9072-47BD-AF71-A5CBBEF98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" y="58495406"/>
          <a:ext cx="157213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1271224</xdr:colOff>
      <xdr:row>41</xdr:row>
      <xdr:rowOff>3000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A36D086F-BF3B-4FBC-8B6E-455DB5862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00406"/>
          <a:ext cx="127122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41</xdr:row>
      <xdr:rowOff>0</xdr:rowOff>
    </xdr:from>
    <xdr:to>
      <xdr:col>1</xdr:col>
      <xdr:colOff>545185</xdr:colOff>
      <xdr:row>42</xdr:row>
      <xdr:rowOff>3000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F0FE4349-7452-491B-9D81-8836FAD20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2305406"/>
          <a:ext cx="286690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</xdr:colOff>
      <xdr:row>43</xdr:row>
      <xdr:rowOff>0</xdr:rowOff>
    </xdr:from>
    <xdr:to>
      <xdr:col>0</xdr:col>
      <xdr:colOff>1906813</xdr:colOff>
      <xdr:row>44</xdr:row>
      <xdr:rowOff>3000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897663DC-D888-4F72-86B3-2BF500CE5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" y="66115406"/>
          <a:ext cx="190680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</xdr:colOff>
      <xdr:row>44</xdr:row>
      <xdr:rowOff>0</xdr:rowOff>
    </xdr:from>
    <xdr:to>
      <xdr:col>1</xdr:col>
      <xdr:colOff>146649</xdr:colOff>
      <xdr:row>45</xdr:row>
      <xdr:rowOff>3000</xdr:rowOff>
    </xdr:to>
    <xdr:pic>
      <xdr:nvPicPr>
        <xdr:cNvPr id="115" name="Picture 114" descr="Dendrobium christyanum care and culture">
          <a:extLst>
            <a:ext uri="{FF2B5EF4-FFF2-40B4-BE49-F238E27FC236}">
              <a16:creationId xmlns:a16="http://schemas.microsoft.com/office/drawing/2014/main" id="{56667FF7-C5A9-40C9-9C76-CE1CCF74F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" y="68020406"/>
          <a:ext cx="246835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523059</xdr:colOff>
      <xdr:row>46</xdr:row>
      <xdr:rowOff>3000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9F35702-EC59-4C9E-9C4F-27FEFCC3F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925406"/>
          <a:ext cx="284477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</xdr:colOff>
      <xdr:row>48</xdr:row>
      <xdr:rowOff>0</xdr:rowOff>
    </xdr:from>
    <xdr:to>
      <xdr:col>1</xdr:col>
      <xdr:colOff>545665</xdr:colOff>
      <xdr:row>49</xdr:row>
      <xdr:rowOff>3000</xdr:rowOff>
    </xdr:to>
    <xdr:pic>
      <xdr:nvPicPr>
        <xdr:cNvPr id="118" name="Picture 117" descr="Dendrobium fytchianum care and culture">
          <a:extLst>
            <a:ext uri="{FF2B5EF4-FFF2-40B4-BE49-F238E27FC236}">
              <a16:creationId xmlns:a16="http://schemas.microsoft.com/office/drawing/2014/main" id="{D4703986-9E02-4F52-A3A1-72CF16255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" y="75640406"/>
          <a:ext cx="286738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</xdr:colOff>
      <xdr:row>49</xdr:row>
      <xdr:rowOff>0</xdr:rowOff>
    </xdr:from>
    <xdr:to>
      <xdr:col>1</xdr:col>
      <xdr:colOff>538865</xdr:colOff>
      <xdr:row>50</xdr:row>
      <xdr:rowOff>3000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EA7E16C2-2D82-4001-9CD7-E53E2DB3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" y="77545406"/>
          <a:ext cx="286056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</xdr:colOff>
      <xdr:row>50</xdr:row>
      <xdr:rowOff>0</xdr:rowOff>
    </xdr:from>
    <xdr:to>
      <xdr:col>1</xdr:col>
      <xdr:colOff>211721</xdr:colOff>
      <xdr:row>51</xdr:row>
      <xdr:rowOff>3000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296A6A89-A9FD-4EA5-8170-A34E4DAE4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" y="79450406"/>
          <a:ext cx="253342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220691</xdr:colOff>
      <xdr:row>58</xdr:row>
      <xdr:rowOff>3000</xdr:rowOff>
    </xdr:to>
    <xdr:pic>
      <xdr:nvPicPr>
        <xdr:cNvPr id="122" name="Picture 121" descr="Gastrochilus bellinus care and culture">
          <a:extLst>
            <a:ext uri="{FF2B5EF4-FFF2-40B4-BE49-F238E27FC236}">
              <a16:creationId xmlns:a16="http://schemas.microsoft.com/office/drawing/2014/main" id="{4A587D76-4C0A-4B42-B49B-8577C26B3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785406"/>
          <a:ext cx="254241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58</xdr:row>
      <xdr:rowOff>0</xdr:rowOff>
    </xdr:from>
    <xdr:to>
      <xdr:col>1</xdr:col>
      <xdr:colOff>220419</xdr:colOff>
      <xdr:row>59</xdr:row>
      <xdr:rowOff>3000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6E8B7554-65B2-435C-8529-A50C85EB3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94690406"/>
          <a:ext cx="254213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1525282</xdr:colOff>
      <xdr:row>60</xdr:row>
      <xdr:rowOff>3000</xdr:rowOff>
    </xdr:to>
    <xdr:pic>
      <xdr:nvPicPr>
        <xdr:cNvPr id="124" name="Picture 123" descr="Grammatophyllum scriptum var. citrinum">
          <a:extLst>
            <a:ext uri="{FF2B5EF4-FFF2-40B4-BE49-F238E27FC236}">
              <a16:creationId xmlns:a16="http://schemas.microsoft.com/office/drawing/2014/main" id="{043E6399-F751-4AC5-9E1B-17F5F14DE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595406"/>
          <a:ext cx="152528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1429882</xdr:colOff>
      <xdr:row>61</xdr:row>
      <xdr:rowOff>3000</xdr:rowOff>
    </xdr:to>
    <xdr:pic>
      <xdr:nvPicPr>
        <xdr:cNvPr id="126" name="Picture 125" descr="Hygrochilus parishii var. marriottiana">
          <a:extLst>
            <a:ext uri="{FF2B5EF4-FFF2-40B4-BE49-F238E27FC236}">
              <a16:creationId xmlns:a16="http://schemas.microsoft.com/office/drawing/2014/main" id="{0EDA6848-2389-4D90-AEE2-029E78C6A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500406"/>
          <a:ext cx="142988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220691</xdr:colOff>
      <xdr:row>64</xdr:row>
      <xdr:rowOff>3000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C181C4ED-3186-49CD-8730-8D259F46D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15406"/>
          <a:ext cx="254241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</xdr:col>
      <xdr:colOff>219101</xdr:colOff>
      <xdr:row>69</xdr:row>
      <xdr:rowOff>3000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27A38B5B-6EF9-402D-AF3D-F2A132E19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740406"/>
          <a:ext cx="254082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72</xdr:row>
      <xdr:rowOff>0</xdr:rowOff>
    </xdr:from>
    <xdr:to>
      <xdr:col>1</xdr:col>
      <xdr:colOff>531411</xdr:colOff>
      <xdr:row>73</xdr:row>
      <xdr:rowOff>3000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55AB658D-30E2-4678-BBAF-24944BB5A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21360406"/>
          <a:ext cx="285312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</xdr:col>
      <xdr:colOff>308364</xdr:colOff>
      <xdr:row>75</xdr:row>
      <xdr:rowOff>3000</xdr:rowOff>
    </xdr:to>
    <xdr:pic>
      <xdr:nvPicPr>
        <xdr:cNvPr id="132" name="Picture 131" descr="Grow and care Paphiopedilum philippinense orchid - The Philippine Paphiopedilum">
          <a:extLst>
            <a:ext uri="{FF2B5EF4-FFF2-40B4-BE49-F238E27FC236}">
              <a16:creationId xmlns:a16="http://schemas.microsoft.com/office/drawing/2014/main" id="{824594A8-BD45-42FF-A61F-48D6E8668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170406"/>
          <a:ext cx="263008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1429602</xdr:colOff>
      <xdr:row>77</xdr:row>
      <xdr:rowOff>3000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D5DD47DA-61D6-426F-B4E2-94662BC41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980406"/>
          <a:ext cx="142960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</xdr:colOff>
      <xdr:row>77</xdr:row>
      <xdr:rowOff>0</xdr:rowOff>
    </xdr:from>
    <xdr:to>
      <xdr:col>1</xdr:col>
      <xdr:colOff>545665</xdr:colOff>
      <xdr:row>78</xdr:row>
      <xdr:rowOff>3000</xdr:rowOff>
    </xdr:to>
    <xdr:pic>
      <xdr:nvPicPr>
        <xdr:cNvPr id="134" name="Picture 133" descr="Phalaenopsis sanderiana care and culture">
          <a:extLst>
            <a:ext uri="{FF2B5EF4-FFF2-40B4-BE49-F238E27FC236}">
              <a16:creationId xmlns:a16="http://schemas.microsoft.com/office/drawing/2014/main" id="{7C08860C-CF3A-4DC7-BDF0-0CCD8CA07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" y="130885406"/>
          <a:ext cx="286738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1524164</xdr:colOff>
      <xdr:row>79</xdr:row>
      <xdr:rowOff>3000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8F02D049-3233-4A16-81AB-8FC42889F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90406"/>
          <a:ext cx="152416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1524164</xdr:colOff>
      <xdr:row>80</xdr:row>
      <xdr:rowOff>3000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BBB8E08-AED6-42A7-85AB-8748D5C5C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695406"/>
          <a:ext cx="152416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1512094</xdr:colOff>
      <xdr:row>79</xdr:row>
      <xdr:rowOff>11906</xdr:rowOff>
    </xdr:from>
    <xdr:to>
      <xdr:col>1</xdr:col>
      <xdr:colOff>714629</xdr:colOff>
      <xdr:row>80</xdr:row>
      <xdr:rowOff>14906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EBFACB0-DF42-4EF5-8432-F2F5E90C8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2094" y="134707312"/>
          <a:ext cx="152425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535780</xdr:colOff>
      <xdr:row>65</xdr:row>
      <xdr:rowOff>0</xdr:rowOff>
    </xdr:from>
    <xdr:to>
      <xdr:col>1</xdr:col>
      <xdr:colOff>1805554</xdr:colOff>
      <xdr:row>66</xdr:row>
      <xdr:rowOff>3000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5098D3BA-14A5-48AA-B9E0-2A068D512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99" y="108025406"/>
          <a:ext cx="126977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</xdr:col>
      <xdr:colOff>533995</xdr:colOff>
      <xdr:row>66</xdr:row>
      <xdr:rowOff>3000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737484E-FD57-4F94-BF6C-3390BE1D4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025406"/>
          <a:ext cx="285571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</xdr:col>
      <xdr:colOff>533995</xdr:colOff>
      <xdr:row>67</xdr:row>
      <xdr:rowOff>3000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40CA972D-F334-4A9E-AFFB-6B769D593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30406"/>
          <a:ext cx="2855714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523875</xdr:colOff>
      <xdr:row>66</xdr:row>
      <xdr:rowOff>0</xdr:rowOff>
    </xdr:from>
    <xdr:to>
      <xdr:col>1</xdr:col>
      <xdr:colOff>2017945</xdr:colOff>
      <xdr:row>67</xdr:row>
      <xdr:rowOff>3000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4AD2DE97-89A7-4166-826A-50D6767C6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5594" y="109930406"/>
          <a:ext cx="149407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1924552</xdr:colOff>
      <xdr:row>83</xdr:row>
      <xdr:rowOff>3000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3A24AAC5-3C0F-4086-A4E8-35AED27C2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410406"/>
          <a:ext cx="1924552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</xdr:colOff>
      <xdr:row>83</xdr:row>
      <xdr:rowOff>0</xdr:rowOff>
    </xdr:from>
    <xdr:to>
      <xdr:col>1</xdr:col>
      <xdr:colOff>218081</xdr:colOff>
      <xdr:row>84</xdr:row>
      <xdr:rowOff>3000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1B429CC4-3E74-4F4B-9CF3-1624BC522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" y="142315406"/>
          <a:ext cx="253978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</xdr:col>
      <xdr:colOff>536789</xdr:colOff>
      <xdr:row>85</xdr:row>
      <xdr:rowOff>3000</xdr:rowOff>
    </xdr:to>
    <xdr:pic>
      <xdr:nvPicPr>
        <xdr:cNvPr id="148" name="Picture 147" descr="Image result for Sedirea japonica">
          <a:extLst>
            <a:ext uri="{FF2B5EF4-FFF2-40B4-BE49-F238E27FC236}">
              <a16:creationId xmlns:a16="http://schemas.microsoft.com/office/drawing/2014/main" id="{36282C89-E13D-4188-8FFF-0633DB8FA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220406"/>
          <a:ext cx="285850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</xdr:col>
      <xdr:colOff>219101</xdr:colOff>
      <xdr:row>89</xdr:row>
      <xdr:rowOff>3000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B9B34A0D-D3B4-4995-9418-8A3C003B6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40406"/>
          <a:ext cx="254082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</xdr:col>
      <xdr:colOff>224531</xdr:colOff>
      <xdr:row>95</xdr:row>
      <xdr:rowOff>3000</xdr:rowOff>
    </xdr:to>
    <xdr:pic>
      <xdr:nvPicPr>
        <xdr:cNvPr id="152" name="Picture 151" descr="See the source image">
          <a:extLst>
            <a:ext uri="{FF2B5EF4-FFF2-40B4-BE49-F238E27FC236}">
              <a16:creationId xmlns:a16="http://schemas.microsoft.com/office/drawing/2014/main" id="{78973A06-BBA6-4D6B-B618-0E0E36854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270406"/>
          <a:ext cx="254625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109"/>
  <sheetViews>
    <sheetView tabSelected="1" topLeftCell="A89" zoomScale="80" zoomScaleNormal="80" workbookViewId="0">
      <selection activeCell="C96" sqref="C96"/>
    </sheetView>
  </sheetViews>
  <sheetFormatPr defaultRowHeight="18.75"/>
  <cols>
    <col min="1" max="1" width="34.85546875" customWidth="1"/>
    <col min="2" max="2" width="36.140625" customWidth="1"/>
    <col min="3" max="3" width="28.5703125" style="39" customWidth="1"/>
    <col min="4" max="4" width="80.7109375" style="1" customWidth="1"/>
    <col min="5" max="5" width="14" style="48" customWidth="1"/>
    <col min="6" max="6" width="14.140625" customWidth="1"/>
    <col min="7" max="7" width="14.7109375" customWidth="1"/>
    <col min="8" max="8" width="11.140625" customWidth="1"/>
    <col min="9" max="9" width="13.7109375" customWidth="1"/>
  </cols>
  <sheetData>
    <row r="1" spans="1:9" ht="35.1" customHeight="1">
      <c r="A1" s="26"/>
      <c r="B1" s="26"/>
      <c r="C1" s="85" t="s">
        <v>3</v>
      </c>
      <c r="D1" s="86"/>
      <c r="E1" s="86"/>
      <c r="F1" s="86"/>
      <c r="G1" s="6"/>
      <c r="H1" s="6"/>
      <c r="I1" s="2"/>
    </row>
    <row r="2" spans="1:9" ht="24.95" customHeight="1">
      <c r="A2" s="26"/>
      <c r="B2" s="26"/>
      <c r="C2" s="87" t="s">
        <v>17</v>
      </c>
      <c r="D2" s="88"/>
      <c r="E2" s="88"/>
      <c r="F2" s="88"/>
      <c r="G2" s="3"/>
      <c r="H2" s="3"/>
      <c r="I2" s="4"/>
    </row>
    <row r="3" spans="1:9" ht="24.95" customHeight="1">
      <c r="A3" s="26"/>
      <c r="B3" s="26"/>
      <c r="C3" s="87" t="s">
        <v>18</v>
      </c>
      <c r="D3" s="88"/>
      <c r="E3" s="88"/>
      <c r="F3" s="88"/>
      <c r="G3" s="3"/>
      <c r="H3" s="3"/>
      <c r="I3" s="4"/>
    </row>
    <row r="4" spans="1:9" ht="24.95" customHeight="1">
      <c r="A4" s="26"/>
      <c r="B4" s="26"/>
      <c r="C4" s="89" t="s">
        <v>4</v>
      </c>
      <c r="D4" s="90"/>
      <c r="E4" s="90"/>
      <c r="F4" s="90"/>
      <c r="G4" s="3"/>
      <c r="H4" s="5"/>
      <c r="I4" s="4"/>
    </row>
    <row r="5" spans="1:9" ht="20.100000000000001" customHeight="1">
      <c r="A5" s="26"/>
      <c r="B5" s="26"/>
      <c r="C5" s="91" t="s">
        <v>5</v>
      </c>
      <c r="D5" s="92"/>
      <c r="E5" s="92"/>
      <c r="F5" s="92"/>
      <c r="G5" s="93"/>
      <c r="H5" s="9"/>
      <c r="I5" s="13"/>
    </row>
    <row r="6" spans="1:9" ht="20.100000000000001" customHeight="1">
      <c r="A6" s="81" t="s">
        <v>208</v>
      </c>
      <c r="B6" s="81"/>
      <c r="C6" s="35"/>
      <c r="D6" s="78" t="s">
        <v>19</v>
      </c>
      <c r="E6" s="79"/>
      <c r="F6" s="79"/>
      <c r="G6" s="27"/>
      <c r="H6" s="60" t="s">
        <v>6</v>
      </c>
      <c r="I6" s="13"/>
    </row>
    <row r="7" spans="1:9" ht="20.100000000000001" customHeight="1">
      <c r="A7" s="82"/>
      <c r="B7" s="82"/>
      <c r="C7" s="35"/>
      <c r="D7" s="80"/>
      <c r="E7" s="80"/>
      <c r="F7" s="80"/>
      <c r="G7" s="27"/>
      <c r="H7" s="61"/>
      <c r="I7" s="14"/>
    </row>
    <row r="8" spans="1:9" ht="20.100000000000001" customHeight="1">
      <c r="A8" s="69" t="s">
        <v>1</v>
      </c>
      <c r="B8" s="70"/>
      <c r="C8" s="76" t="s">
        <v>0</v>
      </c>
      <c r="D8" s="74" t="s">
        <v>16</v>
      </c>
      <c r="E8" s="76" t="s">
        <v>103</v>
      </c>
      <c r="F8" s="76" t="s">
        <v>104</v>
      </c>
      <c r="G8" s="73" t="s">
        <v>2</v>
      </c>
      <c r="H8" s="62" t="s">
        <v>7</v>
      </c>
      <c r="I8" s="97" t="s">
        <v>14</v>
      </c>
    </row>
    <row r="9" spans="1:9" ht="20.100000000000001" customHeight="1">
      <c r="A9" s="71"/>
      <c r="B9" s="72"/>
      <c r="C9" s="77"/>
      <c r="D9" s="75"/>
      <c r="E9" s="77"/>
      <c r="F9" s="77"/>
      <c r="G9" s="73"/>
      <c r="H9" s="63"/>
      <c r="I9" s="97"/>
    </row>
    <row r="10" spans="1:9" ht="50.1" customHeight="1">
      <c r="A10" s="83" t="s">
        <v>20</v>
      </c>
      <c r="B10" s="84"/>
      <c r="C10" s="84"/>
      <c r="D10" s="84"/>
      <c r="E10" s="42"/>
      <c r="F10" s="42"/>
      <c r="G10" s="33"/>
      <c r="H10" s="11"/>
      <c r="I10" s="34"/>
    </row>
    <row r="11" spans="1:9" ht="150" customHeight="1">
      <c r="A11" s="52"/>
      <c r="B11" s="30"/>
      <c r="C11" s="56" t="s">
        <v>113</v>
      </c>
      <c r="D11" s="54" t="s">
        <v>114</v>
      </c>
      <c r="E11" s="55">
        <v>3</v>
      </c>
      <c r="F11" s="59" t="s">
        <v>105</v>
      </c>
      <c r="G11" s="57">
        <v>295</v>
      </c>
      <c r="H11" s="11"/>
      <c r="I11" s="15">
        <f>SUM(G14)*(H11)</f>
        <v>0</v>
      </c>
    </row>
    <row r="12" spans="1:9" ht="150" customHeight="1">
      <c r="A12" s="52"/>
      <c r="B12" s="30"/>
      <c r="C12" s="56" t="s">
        <v>115</v>
      </c>
      <c r="D12" s="54" t="s">
        <v>116</v>
      </c>
      <c r="E12" s="55">
        <v>20</v>
      </c>
      <c r="F12" s="59" t="s">
        <v>105</v>
      </c>
      <c r="G12" s="58">
        <v>150</v>
      </c>
      <c r="H12" s="11"/>
      <c r="I12" s="15">
        <f>SUM(G16)*(H12)</f>
        <v>0</v>
      </c>
    </row>
    <row r="13" spans="1:9" ht="150" customHeight="1">
      <c r="A13" s="52"/>
      <c r="B13" s="30"/>
      <c r="C13" s="56" t="s">
        <v>117</v>
      </c>
      <c r="D13" s="54" t="s">
        <v>118</v>
      </c>
      <c r="E13" s="55">
        <v>9</v>
      </c>
      <c r="F13" s="59" t="s">
        <v>105</v>
      </c>
      <c r="G13" s="58">
        <v>150</v>
      </c>
      <c r="H13" s="11"/>
      <c r="I13" s="15">
        <f>SUM(G17)*(H13)</f>
        <v>0</v>
      </c>
    </row>
    <row r="14" spans="1:9" ht="150" customHeight="1">
      <c r="A14" s="52"/>
      <c r="B14" s="30"/>
      <c r="C14" s="53" t="s">
        <v>21</v>
      </c>
      <c r="D14" s="41" t="s">
        <v>22</v>
      </c>
      <c r="E14" s="43">
        <v>10</v>
      </c>
      <c r="F14" s="44" t="s">
        <v>105</v>
      </c>
      <c r="G14" s="49">
        <v>75</v>
      </c>
      <c r="H14" s="11"/>
      <c r="I14" s="15">
        <f>SUM(G16)*(H14)</f>
        <v>0</v>
      </c>
    </row>
    <row r="15" spans="1:9" ht="150" customHeight="1">
      <c r="A15" s="52"/>
      <c r="B15" s="30"/>
      <c r="C15" s="53" t="s">
        <v>119</v>
      </c>
      <c r="D15" s="41" t="s">
        <v>209</v>
      </c>
      <c r="E15" s="43">
        <v>23</v>
      </c>
      <c r="F15" s="44" t="s">
        <v>105</v>
      </c>
      <c r="G15" s="49">
        <v>150</v>
      </c>
      <c r="H15" s="11"/>
      <c r="I15" s="15">
        <f>SUM(G17)*(H15)</f>
        <v>0</v>
      </c>
    </row>
    <row r="16" spans="1:9" ht="150" customHeight="1">
      <c r="A16" s="29"/>
      <c r="B16" s="30"/>
      <c r="C16" s="40" t="s">
        <v>23</v>
      </c>
      <c r="D16" s="41" t="s">
        <v>24</v>
      </c>
      <c r="E16" s="43" t="s">
        <v>25</v>
      </c>
      <c r="F16" s="44" t="s">
        <v>105</v>
      </c>
      <c r="G16" s="49">
        <v>295</v>
      </c>
      <c r="H16" s="11"/>
      <c r="I16" s="15">
        <f t="shared" ref="I16:I98" si="0">SUM(G16)*(H16)</f>
        <v>0</v>
      </c>
    </row>
    <row r="17" spans="1:9" ht="150" customHeight="1">
      <c r="A17" s="29"/>
      <c r="B17" s="30"/>
      <c r="C17" s="40" t="s">
        <v>26</v>
      </c>
      <c r="D17" s="41" t="s">
        <v>27</v>
      </c>
      <c r="E17" s="43" t="s">
        <v>28</v>
      </c>
      <c r="F17" s="44" t="s">
        <v>105</v>
      </c>
      <c r="G17" s="49">
        <v>295</v>
      </c>
      <c r="H17" s="11"/>
      <c r="I17" s="15">
        <f t="shared" si="0"/>
        <v>0</v>
      </c>
    </row>
    <row r="18" spans="1:9" ht="150" customHeight="1">
      <c r="A18" s="52"/>
      <c r="B18" s="30"/>
      <c r="C18" s="40" t="s">
        <v>120</v>
      </c>
      <c r="D18" s="41" t="s">
        <v>121</v>
      </c>
      <c r="E18" s="43">
        <v>40</v>
      </c>
      <c r="F18" s="44" t="s">
        <v>105</v>
      </c>
      <c r="G18" s="49">
        <v>185</v>
      </c>
      <c r="H18" s="11"/>
      <c r="I18" s="15">
        <f t="shared" si="0"/>
        <v>0</v>
      </c>
    </row>
    <row r="19" spans="1:9" ht="150" customHeight="1">
      <c r="A19" s="52"/>
      <c r="B19" s="30"/>
      <c r="C19" s="40" t="s">
        <v>122</v>
      </c>
      <c r="D19" s="41" t="s">
        <v>123</v>
      </c>
      <c r="E19" s="43">
        <v>20</v>
      </c>
      <c r="F19" s="44" t="s">
        <v>105</v>
      </c>
      <c r="G19" s="49">
        <v>75</v>
      </c>
      <c r="H19" s="11"/>
      <c r="I19" s="15">
        <f t="shared" si="0"/>
        <v>0</v>
      </c>
    </row>
    <row r="20" spans="1:9" ht="150" customHeight="1">
      <c r="A20" s="52"/>
      <c r="B20" s="30"/>
      <c r="C20" s="40" t="s">
        <v>124</v>
      </c>
      <c r="D20" s="41" t="s">
        <v>125</v>
      </c>
      <c r="E20" s="43">
        <v>15</v>
      </c>
      <c r="F20" s="44" t="s">
        <v>105</v>
      </c>
      <c r="G20" s="49">
        <v>395</v>
      </c>
      <c r="H20" s="11"/>
      <c r="I20" s="15">
        <f t="shared" si="0"/>
        <v>0</v>
      </c>
    </row>
    <row r="21" spans="1:9" ht="150" customHeight="1">
      <c r="A21" s="52"/>
      <c r="B21" s="30"/>
      <c r="C21" s="40" t="s">
        <v>126</v>
      </c>
      <c r="D21" s="41" t="s">
        <v>210</v>
      </c>
      <c r="E21" s="43">
        <v>16</v>
      </c>
      <c r="F21" s="44" t="s">
        <v>105</v>
      </c>
      <c r="G21" s="49">
        <v>75</v>
      </c>
      <c r="H21" s="11"/>
      <c r="I21" s="15">
        <f t="shared" si="0"/>
        <v>0</v>
      </c>
    </row>
    <row r="22" spans="1:9" ht="150" customHeight="1">
      <c r="A22" s="52"/>
      <c r="B22" s="30"/>
      <c r="C22" s="40" t="s">
        <v>29</v>
      </c>
      <c r="D22" s="41" t="s">
        <v>30</v>
      </c>
      <c r="E22" s="43" t="s">
        <v>31</v>
      </c>
      <c r="F22" s="44" t="s">
        <v>105</v>
      </c>
      <c r="G22" s="49">
        <v>75</v>
      </c>
      <c r="H22" s="11"/>
      <c r="I22" s="15">
        <f t="shared" si="0"/>
        <v>0</v>
      </c>
    </row>
    <row r="23" spans="1:9" ht="150" customHeight="1">
      <c r="A23" s="29"/>
      <c r="B23" s="30"/>
      <c r="C23" s="40" t="s">
        <v>32</v>
      </c>
      <c r="D23" s="41" t="s">
        <v>33</v>
      </c>
      <c r="E23" s="43">
        <v>17</v>
      </c>
      <c r="F23" s="44" t="s">
        <v>105</v>
      </c>
      <c r="G23" s="49">
        <v>75</v>
      </c>
      <c r="H23" s="11"/>
      <c r="I23" s="15">
        <f t="shared" si="0"/>
        <v>0</v>
      </c>
    </row>
    <row r="24" spans="1:9" ht="150" customHeight="1">
      <c r="A24" s="29"/>
      <c r="B24" s="30"/>
      <c r="C24" s="40" t="s">
        <v>35</v>
      </c>
      <c r="D24" s="41" t="s">
        <v>34</v>
      </c>
      <c r="E24" s="43">
        <v>8</v>
      </c>
      <c r="F24" s="44" t="s">
        <v>105</v>
      </c>
      <c r="G24" s="49">
        <v>75</v>
      </c>
      <c r="H24" s="11"/>
      <c r="I24" s="15">
        <f t="shared" si="0"/>
        <v>0</v>
      </c>
    </row>
    <row r="25" spans="1:9" ht="150" customHeight="1">
      <c r="A25" s="29"/>
      <c r="B25" s="30"/>
      <c r="C25" s="40" t="s">
        <v>36</v>
      </c>
      <c r="D25" s="41" t="s">
        <v>37</v>
      </c>
      <c r="E25" s="43" t="s">
        <v>38</v>
      </c>
      <c r="F25" s="44" t="s">
        <v>105</v>
      </c>
      <c r="G25" s="49">
        <v>180</v>
      </c>
      <c r="H25" s="11"/>
      <c r="I25" s="15">
        <f t="shared" si="0"/>
        <v>0</v>
      </c>
    </row>
    <row r="26" spans="1:9" ht="150" customHeight="1">
      <c r="A26" s="52"/>
      <c r="B26" s="30"/>
      <c r="C26" s="40" t="s">
        <v>127</v>
      </c>
      <c r="D26" s="41" t="s">
        <v>128</v>
      </c>
      <c r="E26" s="43">
        <v>6</v>
      </c>
      <c r="F26" s="44" t="s">
        <v>105</v>
      </c>
      <c r="G26" s="49">
        <v>595</v>
      </c>
      <c r="H26" s="11"/>
      <c r="I26" s="15"/>
    </row>
    <row r="27" spans="1:9" ht="150" customHeight="1">
      <c r="A27" s="52"/>
      <c r="B27" s="30"/>
      <c r="C27" s="40" t="s">
        <v>129</v>
      </c>
      <c r="D27" s="41" t="s">
        <v>130</v>
      </c>
      <c r="E27" s="43">
        <v>19</v>
      </c>
      <c r="F27" s="44" t="s">
        <v>105</v>
      </c>
      <c r="G27" s="49">
        <v>185</v>
      </c>
      <c r="H27" s="11"/>
      <c r="I27" s="15"/>
    </row>
    <row r="28" spans="1:9" ht="150" customHeight="1">
      <c r="A28" s="52"/>
      <c r="B28" s="30"/>
      <c r="C28" s="40" t="s">
        <v>131</v>
      </c>
      <c r="D28" s="41" t="s">
        <v>132</v>
      </c>
      <c r="E28" s="43">
        <v>2</v>
      </c>
      <c r="F28" s="44" t="s">
        <v>105</v>
      </c>
      <c r="G28" s="49">
        <v>125</v>
      </c>
      <c r="H28" s="11"/>
      <c r="I28" s="15">
        <f t="shared" si="0"/>
        <v>0</v>
      </c>
    </row>
    <row r="29" spans="1:9" ht="150" customHeight="1">
      <c r="A29" s="52"/>
      <c r="B29" s="30"/>
      <c r="C29" s="40" t="s">
        <v>39</v>
      </c>
      <c r="D29" s="41" t="s">
        <v>40</v>
      </c>
      <c r="E29" s="43">
        <v>13</v>
      </c>
      <c r="F29" s="44" t="s">
        <v>105</v>
      </c>
      <c r="G29" s="49">
        <v>150</v>
      </c>
      <c r="H29" s="11"/>
      <c r="I29" s="15">
        <f t="shared" si="0"/>
        <v>0</v>
      </c>
    </row>
    <row r="30" spans="1:9" ht="150" customHeight="1">
      <c r="A30" s="52"/>
      <c r="B30" s="30"/>
      <c r="C30" s="40" t="s">
        <v>133</v>
      </c>
      <c r="D30" s="41" t="s">
        <v>134</v>
      </c>
      <c r="E30" s="43">
        <v>14</v>
      </c>
      <c r="F30" s="44" t="s">
        <v>105</v>
      </c>
      <c r="G30" s="49">
        <v>150</v>
      </c>
      <c r="H30" s="11"/>
      <c r="I30" s="15">
        <f t="shared" si="0"/>
        <v>0</v>
      </c>
    </row>
    <row r="31" spans="1:9" ht="150" customHeight="1">
      <c r="A31" s="52"/>
      <c r="B31" s="30"/>
      <c r="C31" s="40" t="s">
        <v>135</v>
      </c>
      <c r="D31" s="41" t="s">
        <v>136</v>
      </c>
      <c r="E31" s="43">
        <v>3</v>
      </c>
      <c r="F31" s="44" t="s">
        <v>105</v>
      </c>
      <c r="G31" s="49">
        <v>250</v>
      </c>
      <c r="H31" s="11"/>
      <c r="I31" s="15">
        <f t="shared" si="0"/>
        <v>0</v>
      </c>
    </row>
    <row r="32" spans="1:9" ht="150" customHeight="1">
      <c r="A32" s="52"/>
      <c r="B32" s="30"/>
      <c r="C32" s="40" t="s">
        <v>137</v>
      </c>
      <c r="D32" s="41" t="s">
        <v>138</v>
      </c>
      <c r="E32" s="43">
        <v>4</v>
      </c>
      <c r="F32" s="44" t="s">
        <v>105</v>
      </c>
      <c r="G32" s="49">
        <v>185</v>
      </c>
      <c r="H32" s="11"/>
      <c r="I32" s="15">
        <f t="shared" si="0"/>
        <v>0</v>
      </c>
    </row>
    <row r="33" spans="1:9" ht="150" customHeight="1">
      <c r="A33" s="29"/>
      <c r="B33" s="30"/>
      <c r="C33" s="40" t="s">
        <v>41</v>
      </c>
      <c r="D33" s="41" t="s">
        <v>108</v>
      </c>
      <c r="E33" s="43">
        <v>9</v>
      </c>
      <c r="F33" s="44" t="s">
        <v>105</v>
      </c>
      <c r="G33" s="49">
        <v>150</v>
      </c>
      <c r="H33" s="11"/>
      <c r="I33" s="15">
        <f t="shared" si="0"/>
        <v>0</v>
      </c>
    </row>
    <row r="34" spans="1:9" ht="150" customHeight="1">
      <c r="A34" s="52"/>
      <c r="B34" s="30"/>
      <c r="C34" s="40" t="s">
        <v>139</v>
      </c>
      <c r="D34" s="41" t="s">
        <v>140</v>
      </c>
      <c r="E34" s="43">
        <v>19</v>
      </c>
      <c r="F34" s="44" t="s">
        <v>105</v>
      </c>
      <c r="G34" s="49">
        <v>250</v>
      </c>
      <c r="H34" s="11"/>
      <c r="I34" s="15">
        <f t="shared" si="0"/>
        <v>0</v>
      </c>
    </row>
    <row r="35" spans="1:9" ht="150" customHeight="1">
      <c r="A35" s="52"/>
      <c r="B35" s="30"/>
      <c r="C35" s="40" t="s">
        <v>141</v>
      </c>
      <c r="D35" s="41" t="s">
        <v>142</v>
      </c>
      <c r="E35" s="43">
        <v>3</v>
      </c>
      <c r="F35" s="44" t="s">
        <v>105</v>
      </c>
      <c r="G35" s="49">
        <v>185</v>
      </c>
      <c r="H35" s="11"/>
      <c r="I35" s="15">
        <f t="shared" si="0"/>
        <v>0</v>
      </c>
    </row>
    <row r="36" spans="1:9" ht="150" customHeight="1">
      <c r="A36" s="29"/>
      <c r="B36" s="30"/>
      <c r="C36" s="40" t="s">
        <v>42</v>
      </c>
      <c r="D36" s="41" t="s">
        <v>107</v>
      </c>
      <c r="E36" s="43">
        <v>9</v>
      </c>
      <c r="F36" s="44" t="s">
        <v>105</v>
      </c>
      <c r="G36" s="49">
        <v>180</v>
      </c>
      <c r="H36" s="11"/>
      <c r="I36" s="15">
        <f t="shared" si="0"/>
        <v>0</v>
      </c>
    </row>
    <row r="37" spans="1:9" ht="150" customHeight="1">
      <c r="A37" s="52"/>
      <c r="B37" s="30"/>
      <c r="C37" s="40" t="s">
        <v>143</v>
      </c>
      <c r="D37" s="41" t="s">
        <v>144</v>
      </c>
      <c r="E37" s="43">
        <v>5</v>
      </c>
      <c r="F37" s="44" t="s">
        <v>105</v>
      </c>
      <c r="G37" s="49">
        <v>185</v>
      </c>
      <c r="H37" s="11"/>
      <c r="I37" s="15">
        <f t="shared" si="0"/>
        <v>0</v>
      </c>
    </row>
    <row r="38" spans="1:9" ht="150" customHeight="1">
      <c r="A38" s="52"/>
      <c r="B38" s="30"/>
      <c r="C38" s="40" t="s">
        <v>145</v>
      </c>
      <c r="D38" s="41" t="s">
        <v>146</v>
      </c>
      <c r="E38" s="43">
        <v>1</v>
      </c>
      <c r="F38" s="44" t="s">
        <v>105</v>
      </c>
      <c r="G38" s="49">
        <v>185</v>
      </c>
      <c r="H38" s="11"/>
      <c r="I38" s="15">
        <f t="shared" si="0"/>
        <v>0</v>
      </c>
    </row>
    <row r="39" spans="1:9" ht="150" customHeight="1">
      <c r="A39" s="52"/>
      <c r="B39" s="30"/>
      <c r="C39" s="40" t="s">
        <v>43</v>
      </c>
      <c r="D39" s="41" t="s">
        <v>44</v>
      </c>
      <c r="E39" s="43">
        <v>6</v>
      </c>
      <c r="F39" s="44" t="s">
        <v>105</v>
      </c>
      <c r="G39" s="49">
        <v>75</v>
      </c>
      <c r="H39" s="11"/>
      <c r="I39" s="15">
        <f t="shared" si="0"/>
        <v>0</v>
      </c>
    </row>
    <row r="40" spans="1:9" ht="150" customHeight="1">
      <c r="A40" s="52"/>
      <c r="B40" s="30"/>
      <c r="C40" s="40" t="s">
        <v>147</v>
      </c>
      <c r="D40" s="41" t="s">
        <v>148</v>
      </c>
      <c r="E40" s="43">
        <v>16</v>
      </c>
      <c r="F40" s="44" t="s">
        <v>105</v>
      </c>
      <c r="G40" s="49">
        <v>125</v>
      </c>
      <c r="H40" s="11"/>
      <c r="I40" s="15">
        <f t="shared" si="0"/>
        <v>0</v>
      </c>
    </row>
    <row r="41" spans="1:9" ht="150" customHeight="1">
      <c r="A41" s="52"/>
      <c r="B41" s="30"/>
      <c r="C41" s="40" t="s">
        <v>149</v>
      </c>
      <c r="D41" s="41" t="s">
        <v>150</v>
      </c>
      <c r="E41" s="43">
        <v>12</v>
      </c>
      <c r="F41" s="44" t="s">
        <v>105</v>
      </c>
      <c r="G41" s="49">
        <v>75</v>
      </c>
      <c r="H41" s="11"/>
      <c r="I41" s="15">
        <f t="shared" si="0"/>
        <v>0</v>
      </c>
    </row>
    <row r="42" spans="1:9" ht="150" customHeight="1">
      <c r="A42" s="52"/>
      <c r="B42" s="30"/>
      <c r="C42" s="40" t="s">
        <v>151</v>
      </c>
      <c r="D42" s="41" t="s">
        <v>211</v>
      </c>
      <c r="E42" s="43">
        <v>13</v>
      </c>
      <c r="F42" s="44" t="s">
        <v>105</v>
      </c>
      <c r="G42" s="49">
        <v>75</v>
      </c>
      <c r="H42" s="11"/>
      <c r="I42" s="15">
        <f t="shared" si="0"/>
        <v>0</v>
      </c>
    </row>
    <row r="43" spans="1:9" ht="150" customHeight="1">
      <c r="A43" s="52"/>
      <c r="B43" s="30"/>
      <c r="C43" s="40" t="s">
        <v>45</v>
      </c>
      <c r="D43" s="41" t="s">
        <v>46</v>
      </c>
      <c r="E43" s="43">
        <v>10</v>
      </c>
      <c r="F43" s="44" t="s">
        <v>105</v>
      </c>
      <c r="G43" s="49">
        <v>120</v>
      </c>
      <c r="H43" s="11"/>
      <c r="I43" s="15">
        <f t="shared" si="0"/>
        <v>0</v>
      </c>
    </row>
    <row r="44" spans="1:9" ht="150" customHeight="1">
      <c r="A44" s="52"/>
      <c r="B44" s="30"/>
      <c r="C44" s="40" t="s">
        <v>152</v>
      </c>
      <c r="D44" s="41" t="s">
        <v>153</v>
      </c>
      <c r="E44" s="43">
        <v>9</v>
      </c>
      <c r="F44" s="44" t="s">
        <v>105</v>
      </c>
      <c r="G44" s="49">
        <v>125</v>
      </c>
      <c r="H44" s="11"/>
      <c r="I44" s="15">
        <f t="shared" si="0"/>
        <v>0</v>
      </c>
    </row>
    <row r="45" spans="1:9" ht="150" customHeight="1">
      <c r="A45" s="52"/>
      <c r="B45" s="30"/>
      <c r="C45" s="40" t="s">
        <v>154</v>
      </c>
      <c r="D45" s="41" t="s">
        <v>155</v>
      </c>
      <c r="E45" s="43">
        <v>11</v>
      </c>
      <c r="F45" s="44" t="s">
        <v>105</v>
      </c>
      <c r="G45" s="49">
        <v>75</v>
      </c>
      <c r="H45" s="11"/>
      <c r="I45" s="15">
        <f t="shared" si="0"/>
        <v>0</v>
      </c>
    </row>
    <row r="46" spans="1:9" ht="150" customHeight="1">
      <c r="A46" s="52"/>
      <c r="B46" s="30"/>
      <c r="C46" s="40" t="s">
        <v>156</v>
      </c>
      <c r="D46" s="41" t="s">
        <v>157</v>
      </c>
      <c r="E46" s="43">
        <v>9</v>
      </c>
      <c r="F46" s="44" t="s">
        <v>105</v>
      </c>
      <c r="G46" s="49">
        <v>250</v>
      </c>
      <c r="H46" s="11"/>
      <c r="I46" s="15">
        <f t="shared" si="0"/>
        <v>0</v>
      </c>
    </row>
    <row r="47" spans="1:9" ht="150" customHeight="1">
      <c r="A47" s="52"/>
      <c r="B47" s="30"/>
      <c r="C47" s="40" t="s">
        <v>47</v>
      </c>
      <c r="D47" s="41" t="s">
        <v>48</v>
      </c>
      <c r="E47" s="43">
        <v>2</v>
      </c>
      <c r="F47" s="44" t="s">
        <v>105</v>
      </c>
      <c r="G47" s="49">
        <v>75</v>
      </c>
      <c r="H47" s="11"/>
      <c r="I47" s="15">
        <f t="shared" si="0"/>
        <v>0</v>
      </c>
    </row>
    <row r="48" spans="1:9" ht="150" customHeight="1">
      <c r="A48" s="52"/>
      <c r="B48" s="30"/>
      <c r="C48" s="40" t="s">
        <v>158</v>
      </c>
      <c r="D48" s="41" t="s">
        <v>159</v>
      </c>
      <c r="E48" s="43">
        <v>4</v>
      </c>
      <c r="F48" s="44" t="s">
        <v>105</v>
      </c>
      <c r="G48" s="49">
        <v>185</v>
      </c>
      <c r="H48" s="11"/>
      <c r="I48" s="15">
        <f t="shared" si="0"/>
        <v>0</v>
      </c>
    </row>
    <row r="49" spans="1:9" ht="150" customHeight="1">
      <c r="A49" s="52"/>
      <c r="B49" s="30"/>
      <c r="C49" s="40" t="s">
        <v>160</v>
      </c>
      <c r="D49" s="41" t="s">
        <v>161</v>
      </c>
      <c r="E49" s="43">
        <v>18</v>
      </c>
      <c r="F49" s="44" t="s">
        <v>105</v>
      </c>
      <c r="G49" s="49">
        <v>125</v>
      </c>
      <c r="H49" s="11"/>
      <c r="I49" s="15">
        <f t="shared" si="0"/>
        <v>0</v>
      </c>
    </row>
    <row r="50" spans="1:9" ht="150" customHeight="1">
      <c r="A50" s="52"/>
      <c r="B50" s="30"/>
      <c r="C50" s="40" t="s">
        <v>162</v>
      </c>
      <c r="D50" s="41" t="s">
        <v>163</v>
      </c>
      <c r="E50" s="43">
        <v>4</v>
      </c>
      <c r="F50" s="44" t="s">
        <v>105</v>
      </c>
      <c r="G50" s="49">
        <v>185</v>
      </c>
      <c r="H50" s="11"/>
      <c r="I50" s="15">
        <f t="shared" si="0"/>
        <v>0</v>
      </c>
    </row>
    <row r="51" spans="1:9" ht="150" customHeight="1">
      <c r="A51" s="52"/>
      <c r="B51" s="30"/>
      <c r="C51" s="40" t="s">
        <v>164</v>
      </c>
      <c r="D51" s="41" t="s">
        <v>165</v>
      </c>
      <c r="E51" s="43">
        <v>10</v>
      </c>
      <c r="F51" s="44" t="s">
        <v>105</v>
      </c>
      <c r="G51" s="49">
        <v>250</v>
      </c>
      <c r="H51" s="11"/>
      <c r="I51" s="15">
        <f t="shared" si="0"/>
        <v>0</v>
      </c>
    </row>
    <row r="52" spans="1:9" ht="150" customHeight="1">
      <c r="A52" s="52"/>
      <c r="B52" s="30"/>
      <c r="C52" s="40" t="s">
        <v>49</v>
      </c>
      <c r="D52" s="41" t="s">
        <v>50</v>
      </c>
      <c r="E52" s="43">
        <v>10</v>
      </c>
      <c r="F52" s="44" t="s">
        <v>105</v>
      </c>
      <c r="G52" s="49">
        <v>150</v>
      </c>
      <c r="H52" s="11"/>
      <c r="I52" s="15">
        <f t="shared" si="0"/>
        <v>0</v>
      </c>
    </row>
    <row r="53" spans="1:9" ht="150" customHeight="1">
      <c r="A53" s="52"/>
      <c r="B53" s="30"/>
      <c r="C53" s="40" t="s">
        <v>51</v>
      </c>
      <c r="D53" s="41" t="s">
        <v>112</v>
      </c>
      <c r="E53" s="43">
        <v>10</v>
      </c>
      <c r="F53" s="44" t="s">
        <v>105</v>
      </c>
      <c r="G53" s="49">
        <v>75</v>
      </c>
      <c r="H53" s="11"/>
      <c r="I53" s="15">
        <f t="shared" si="0"/>
        <v>0</v>
      </c>
    </row>
    <row r="54" spans="1:9" ht="150" customHeight="1">
      <c r="A54" s="52"/>
      <c r="B54" s="30"/>
      <c r="C54" s="40" t="s">
        <v>52</v>
      </c>
      <c r="D54" s="41" t="s">
        <v>111</v>
      </c>
      <c r="E54" s="43">
        <v>17</v>
      </c>
      <c r="F54" s="44" t="s">
        <v>105</v>
      </c>
      <c r="G54" s="49">
        <v>75</v>
      </c>
      <c r="H54" s="11"/>
      <c r="I54" s="15">
        <f t="shared" si="0"/>
        <v>0</v>
      </c>
    </row>
    <row r="55" spans="1:9" ht="150" customHeight="1">
      <c r="A55" s="29"/>
      <c r="B55" s="30"/>
      <c r="C55" s="40" t="s">
        <v>53</v>
      </c>
      <c r="D55" s="41" t="s">
        <v>109</v>
      </c>
      <c r="E55" s="43" t="s">
        <v>54</v>
      </c>
      <c r="F55" s="44" t="s">
        <v>105</v>
      </c>
      <c r="G55" s="49">
        <v>240</v>
      </c>
      <c r="H55" s="11"/>
      <c r="I55" s="15">
        <f t="shared" si="0"/>
        <v>0</v>
      </c>
    </row>
    <row r="56" spans="1:9" ht="150" customHeight="1">
      <c r="A56" s="29"/>
      <c r="B56" s="30"/>
      <c r="C56" s="40" t="s">
        <v>55</v>
      </c>
      <c r="D56" s="41" t="s">
        <v>56</v>
      </c>
      <c r="E56" s="43">
        <v>14</v>
      </c>
      <c r="F56" s="44" t="s">
        <v>105</v>
      </c>
      <c r="G56" s="49">
        <v>180</v>
      </c>
      <c r="H56" s="11"/>
      <c r="I56" s="15">
        <f t="shared" si="0"/>
        <v>0</v>
      </c>
    </row>
    <row r="57" spans="1:9" ht="150" customHeight="1">
      <c r="A57" s="52"/>
      <c r="B57" s="30"/>
      <c r="C57" s="40" t="s">
        <v>57</v>
      </c>
      <c r="D57" s="41" t="s">
        <v>58</v>
      </c>
      <c r="E57" s="43">
        <v>43</v>
      </c>
      <c r="F57" s="44" t="s">
        <v>105</v>
      </c>
      <c r="G57" s="49">
        <v>150</v>
      </c>
      <c r="H57" s="11"/>
      <c r="I57" s="15">
        <f t="shared" si="0"/>
        <v>0</v>
      </c>
    </row>
    <row r="58" spans="1:9" ht="150" customHeight="1">
      <c r="A58" s="52"/>
      <c r="B58" s="30"/>
      <c r="C58" s="40" t="s">
        <v>166</v>
      </c>
      <c r="D58" s="41" t="s">
        <v>167</v>
      </c>
      <c r="E58" s="43">
        <v>22</v>
      </c>
      <c r="F58" s="44" t="s">
        <v>105</v>
      </c>
      <c r="G58" s="49">
        <v>75</v>
      </c>
      <c r="H58" s="11"/>
      <c r="I58" s="15">
        <f t="shared" si="0"/>
        <v>0</v>
      </c>
    </row>
    <row r="59" spans="1:9" ht="150" customHeight="1">
      <c r="A59" s="52"/>
      <c r="B59" s="30"/>
      <c r="C59" s="40" t="s">
        <v>168</v>
      </c>
      <c r="D59" s="41" t="s">
        <v>212</v>
      </c>
      <c r="E59" s="43">
        <v>12</v>
      </c>
      <c r="F59" s="44" t="s">
        <v>105</v>
      </c>
      <c r="G59" s="49">
        <v>75</v>
      </c>
      <c r="H59" s="11"/>
      <c r="I59" s="15">
        <f t="shared" si="0"/>
        <v>0</v>
      </c>
    </row>
    <row r="60" spans="1:9" ht="150" customHeight="1">
      <c r="A60" s="52"/>
      <c r="B60" s="30"/>
      <c r="C60" s="40" t="s">
        <v>169</v>
      </c>
      <c r="D60" s="41" t="s">
        <v>170</v>
      </c>
      <c r="E60" s="43">
        <v>4</v>
      </c>
      <c r="F60" s="44" t="s">
        <v>105</v>
      </c>
      <c r="G60" s="49">
        <v>185</v>
      </c>
      <c r="H60" s="11"/>
      <c r="I60" s="15">
        <f t="shared" si="0"/>
        <v>0</v>
      </c>
    </row>
    <row r="61" spans="1:9" ht="150" customHeight="1">
      <c r="A61" s="52"/>
      <c r="B61" s="30"/>
      <c r="C61" s="40" t="s">
        <v>171</v>
      </c>
      <c r="D61" s="41" t="s">
        <v>172</v>
      </c>
      <c r="E61" s="43">
        <v>17</v>
      </c>
      <c r="F61" s="44" t="s">
        <v>105</v>
      </c>
      <c r="G61" s="49">
        <v>125</v>
      </c>
      <c r="H61" s="11"/>
      <c r="I61" s="15">
        <f t="shared" si="0"/>
        <v>0</v>
      </c>
    </row>
    <row r="62" spans="1:9" ht="150" customHeight="1">
      <c r="A62" s="29"/>
      <c r="B62" s="30"/>
      <c r="C62" s="40" t="s">
        <v>59</v>
      </c>
      <c r="D62" s="41" t="s">
        <v>60</v>
      </c>
      <c r="E62" s="43">
        <v>11</v>
      </c>
      <c r="F62" s="44" t="s">
        <v>105</v>
      </c>
      <c r="G62" s="49">
        <v>150</v>
      </c>
      <c r="H62" s="11"/>
      <c r="I62" s="15">
        <f t="shared" si="0"/>
        <v>0</v>
      </c>
    </row>
    <row r="63" spans="1:9" ht="150" customHeight="1">
      <c r="A63" s="29"/>
      <c r="B63" s="30"/>
      <c r="C63" s="40" t="s">
        <v>61</v>
      </c>
      <c r="D63" s="41" t="s">
        <v>62</v>
      </c>
      <c r="E63" s="43">
        <v>10</v>
      </c>
      <c r="F63" s="44" t="s">
        <v>105</v>
      </c>
      <c r="G63" s="49">
        <v>150</v>
      </c>
      <c r="H63" s="11"/>
      <c r="I63" s="15">
        <f t="shared" si="0"/>
        <v>0</v>
      </c>
    </row>
    <row r="64" spans="1:9" ht="150" customHeight="1">
      <c r="A64" s="29"/>
      <c r="B64" s="100"/>
      <c r="C64" s="40" t="s">
        <v>173</v>
      </c>
      <c r="D64" s="41" t="s">
        <v>213</v>
      </c>
      <c r="E64" s="43">
        <v>20</v>
      </c>
      <c r="F64" s="44" t="s">
        <v>105</v>
      </c>
      <c r="G64" s="49">
        <v>75</v>
      </c>
      <c r="H64" s="11"/>
      <c r="I64" s="15">
        <f t="shared" si="0"/>
        <v>0</v>
      </c>
    </row>
    <row r="65" spans="1:9" ht="150" customHeight="1">
      <c r="A65" s="29"/>
      <c r="B65" s="30"/>
      <c r="C65" s="40" t="s">
        <v>63</v>
      </c>
      <c r="D65" s="41" t="s">
        <v>64</v>
      </c>
      <c r="E65" s="43" t="s">
        <v>65</v>
      </c>
      <c r="F65" s="44" t="s">
        <v>105</v>
      </c>
      <c r="G65" s="49">
        <v>240</v>
      </c>
      <c r="H65" s="11"/>
      <c r="I65" s="15">
        <f t="shared" si="0"/>
        <v>0</v>
      </c>
    </row>
    <row r="66" spans="1:9" ht="150" customHeight="1">
      <c r="B66" s="30"/>
      <c r="C66" s="40" t="s">
        <v>174</v>
      </c>
      <c r="D66" s="41" t="s">
        <v>175</v>
      </c>
      <c r="E66" s="43">
        <v>15</v>
      </c>
      <c r="F66" s="44" t="s">
        <v>105</v>
      </c>
      <c r="G66" s="49">
        <v>185</v>
      </c>
      <c r="H66" s="11"/>
      <c r="I66" s="15">
        <f t="shared" si="0"/>
        <v>0</v>
      </c>
    </row>
    <row r="67" spans="1:9" ht="150" customHeight="1">
      <c r="A67" s="29"/>
      <c r="C67" s="40" t="s">
        <v>176</v>
      </c>
      <c r="D67" s="41" t="s">
        <v>177</v>
      </c>
      <c r="E67" s="43">
        <v>22</v>
      </c>
      <c r="F67" s="44" t="s">
        <v>105</v>
      </c>
      <c r="G67" s="49">
        <v>185</v>
      </c>
      <c r="H67" s="11"/>
      <c r="I67" s="15">
        <f t="shared" si="0"/>
        <v>0</v>
      </c>
    </row>
    <row r="68" spans="1:9" ht="150" customHeight="1">
      <c r="A68" s="29"/>
      <c r="B68" s="30"/>
      <c r="C68" s="40" t="s">
        <v>66</v>
      </c>
      <c r="D68" s="41" t="s">
        <v>67</v>
      </c>
      <c r="E68" s="43">
        <v>21</v>
      </c>
      <c r="F68" s="44" t="s">
        <v>105</v>
      </c>
      <c r="G68" s="49">
        <v>240</v>
      </c>
      <c r="H68" s="11"/>
      <c r="I68" s="15">
        <f t="shared" si="0"/>
        <v>0</v>
      </c>
    </row>
    <row r="69" spans="1:9" ht="150" customHeight="1">
      <c r="A69" s="52"/>
      <c r="B69" s="30"/>
      <c r="C69" s="40" t="s">
        <v>178</v>
      </c>
      <c r="D69" s="41" t="s">
        <v>179</v>
      </c>
      <c r="E69" s="43">
        <v>7</v>
      </c>
      <c r="F69" s="44" t="s">
        <v>180</v>
      </c>
      <c r="G69" s="49">
        <v>150</v>
      </c>
      <c r="H69" s="11"/>
      <c r="I69" s="15">
        <f t="shared" si="0"/>
        <v>0</v>
      </c>
    </row>
    <row r="70" spans="1:9" ht="150" customHeight="1">
      <c r="A70" s="29"/>
      <c r="B70" s="30"/>
      <c r="C70" s="40" t="s">
        <v>68</v>
      </c>
      <c r="D70" s="41" t="s">
        <v>69</v>
      </c>
      <c r="E70" s="43">
        <v>16</v>
      </c>
      <c r="F70" s="44" t="s">
        <v>181</v>
      </c>
      <c r="G70" s="49">
        <v>250</v>
      </c>
      <c r="H70" s="11"/>
      <c r="I70" s="15">
        <f t="shared" si="0"/>
        <v>0</v>
      </c>
    </row>
    <row r="71" spans="1:9" ht="150" customHeight="1">
      <c r="A71" s="29"/>
      <c r="B71" s="30"/>
      <c r="C71" s="40" t="s">
        <v>70</v>
      </c>
      <c r="D71" s="41" t="s">
        <v>71</v>
      </c>
      <c r="E71" s="43">
        <v>11</v>
      </c>
      <c r="F71" s="44" t="s">
        <v>180</v>
      </c>
      <c r="G71" s="49">
        <v>250</v>
      </c>
      <c r="H71" s="11"/>
      <c r="I71" s="15">
        <f t="shared" si="0"/>
        <v>0</v>
      </c>
    </row>
    <row r="72" spans="1:9" ht="150" customHeight="1">
      <c r="A72" s="29"/>
      <c r="B72" s="30"/>
      <c r="C72" s="40" t="s">
        <v>183</v>
      </c>
      <c r="D72" s="41" t="s">
        <v>72</v>
      </c>
      <c r="E72" s="43" t="s">
        <v>184</v>
      </c>
      <c r="F72" s="44" t="s">
        <v>185</v>
      </c>
      <c r="G72" s="49">
        <v>240</v>
      </c>
      <c r="H72" s="11"/>
      <c r="I72" s="15">
        <f t="shared" si="0"/>
        <v>0</v>
      </c>
    </row>
    <row r="73" spans="1:9" ht="150" customHeight="1">
      <c r="A73" s="52"/>
      <c r="B73" s="30"/>
      <c r="C73" s="40" t="s">
        <v>182</v>
      </c>
      <c r="D73" s="41" t="s">
        <v>214</v>
      </c>
      <c r="E73" s="43">
        <v>38</v>
      </c>
      <c r="F73" s="44" t="s">
        <v>106</v>
      </c>
      <c r="G73" s="49">
        <v>350</v>
      </c>
      <c r="H73" s="11"/>
      <c r="I73" s="15">
        <f t="shared" si="0"/>
        <v>0</v>
      </c>
    </row>
    <row r="74" spans="1:9" ht="150" customHeight="1">
      <c r="A74" s="29"/>
      <c r="B74" s="30"/>
      <c r="C74" s="40" t="s">
        <v>186</v>
      </c>
      <c r="D74" s="41" t="s">
        <v>73</v>
      </c>
      <c r="E74" s="43" t="s">
        <v>187</v>
      </c>
      <c r="F74" s="44" t="s">
        <v>106</v>
      </c>
      <c r="G74" s="49">
        <v>240</v>
      </c>
      <c r="H74" s="11"/>
      <c r="I74" s="15">
        <f t="shared" si="0"/>
        <v>0</v>
      </c>
    </row>
    <row r="75" spans="1:9" ht="150" customHeight="1">
      <c r="A75" s="52"/>
      <c r="B75" s="30"/>
      <c r="C75" s="40" t="s">
        <v>188</v>
      </c>
      <c r="D75" s="41" t="s">
        <v>189</v>
      </c>
      <c r="E75" s="43">
        <v>19</v>
      </c>
      <c r="F75" s="44" t="s">
        <v>181</v>
      </c>
      <c r="G75" s="49">
        <v>240</v>
      </c>
      <c r="H75" s="11"/>
      <c r="I75" s="15">
        <f t="shared" si="0"/>
        <v>0</v>
      </c>
    </row>
    <row r="76" spans="1:9" ht="150" customHeight="1">
      <c r="A76" s="52"/>
      <c r="B76" s="30"/>
      <c r="C76" s="40" t="s">
        <v>74</v>
      </c>
      <c r="D76" s="41" t="s">
        <v>75</v>
      </c>
      <c r="E76" s="43">
        <v>15</v>
      </c>
      <c r="F76" s="44" t="s">
        <v>105</v>
      </c>
      <c r="G76" s="49">
        <v>75</v>
      </c>
      <c r="H76" s="11"/>
      <c r="I76" s="15">
        <f t="shared" si="0"/>
        <v>0</v>
      </c>
    </row>
    <row r="77" spans="1:9" ht="150" customHeight="1">
      <c r="A77" s="52"/>
      <c r="B77" s="30"/>
      <c r="C77" s="40" t="s">
        <v>190</v>
      </c>
      <c r="D77" s="41" t="s">
        <v>215</v>
      </c>
      <c r="E77" s="43">
        <v>2</v>
      </c>
      <c r="F77" s="44" t="s">
        <v>105</v>
      </c>
      <c r="G77" s="49">
        <v>250</v>
      </c>
      <c r="H77" s="11"/>
      <c r="I77" s="15">
        <f t="shared" si="0"/>
        <v>0</v>
      </c>
    </row>
    <row r="78" spans="1:9" ht="150" customHeight="1">
      <c r="A78" s="52"/>
      <c r="B78" s="30"/>
      <c r="C78" s="40" t="s">
        <v>191</v>
      </c>
      <c r="D78" s="41" t="s">
        <v>192</v>
      </c>
      <c r="E78" s="43">
        <v>1</v>
      </c>
      <c r="F78" s="44" t="s">
        <v>105</v>
      </c>
      <c r="G78" s="49">
        <v>250</v>
      </c>
      <c r="H78" s="11"/>
      <c r="I78" s="15">
        <f t="shared" si="0"/>
        <v>0</v>
      </c>
    </row>
    <row r="79" spans="1:9" ht="150" customHeight="1">
      <c r="A79" s="52"/>
      <c r="B79" s="30"/>
      <c r="C79" s="40" t="s">
        <v>193</v>
      </c>
      <c r="D79" s="41" t="s">
        <v>194</v>
      </c>
      <c r="E79" s="43">
        <v>19</v>
      </c>
      <c r="F79" s="44" t="s">
        <v>105</v>
      </c>
      <c r="G79" s="49">
        <v>125</v>
      </c>
      <c r="H79" s="11"/>
      <c r="I79" s="15">
        <f t="shared" si="0"/>
        <v>0</v>
      </c>
    </row>
    <row r="80" spans="1:9" ht="150" customHeight="1">
      <c r="A80" s="52"/>
      <c r="B80" s="100"/>
      <c r="C80" s="40" t="s">
        <v>195</v>
      </c>
      <c r="D80" s="41" t="s">
        <v>196</v>
      </c>
      <c r="E80" s="43">
        <v>4</v>
      </c>
      <c r="F80" s="44" t="s">
        <v>105</v>
      </c>
      <c r="G80" s="49">
        <v>250</v>
      </c>
      <c r="H80" s="11"/>
      <c r="I80" s="15">
        <f t="shared" si="0"/>
        <v>0</v>
      </c>
    </row>
    <row r="81" spans="1:9" ht="150" customHeight="1">
      <c r="A81" s="50"/>
      <c r="B81" s="30"/>
      <c r="C81" s="40" t="s">
        <v>76</v>
      </c>
      <c r="D81" s="41" t="s">
        <v>77</v>
      </c>
      <c r="E81" s="43">
        <v>11</v>
      </c>
      <c r="F81" s="44" t="s">
        <v>105</v>
      </c>
      <c r="G81" s="49">
        <v>75</v>
      </c>
      <c r="H81" s="11"/>
      <c r="I81" s="15">
        <f t="shared" si="0"/>
        <v>0</v>
      </c>
    </row>
    <row r="82" spans="1:9" ht="150" customHeight="1">
      <c r="A82" s="29"/>
      <c r="B82" s="30"/>
      <c r="C82" s="40" t="s">
        <v>78</v>
      </c>
      <c r="D82" s="41" t="s">
        <v>79</v>
      </c>
      <c r="E82" s="43">
        <v>17</v>
      </c>
      <c r="F82" s="44" t="s">
        <v>105</v>
      </c>
      <c r="G82" s="49">
        <v>75</v>
      </c>
      <c r="H82" s="11"/>
      <c r="I82" s="15">
        <f t="shared" si="0"/>
        <v>0</v>
      </c>
    </row>
    <row r="83" spans="1:9" ht="150" customHeight="1">
      <c r="B83" s="30"/>
      <c r="C83" s="40" t="s">
        <v>197</v>
      </c>
      <c r="D83" s="41" t="s">
        <v>216</v>
      </c>
      <c r="E83" s="43">
        <v>5</v>
      </c>
      <c r="F83" s="44" t="s">
        <v>105</v>
      </c>
      <c r="G83" s="49">
        <v>185</v>
      </c>
      <c r="H83" s="11"/>
      <c r="I83" s="15">
        <f t="shared" si="0"/>
        <v>0</v>
      </c>
    </row>
    <row r="84" spans="1:9" ht="150" customHeight="1">
      <c r="B84" s="28"/>
      <c r="C84" s="40" t="s">
        <v>198</v>
      </c>
      <c r="D84" s="41" t="s">
        <v>199</v>
      </c>
      <c r="E84" s="43">
        <v>7</v>
      </c>
      <c r="F84" s="44" t="s">
        <v>105</v>
      </c>
      <c r="G84" s="49">
        <v>75</v>
      </c>
      <c r="H84" s="11"/>
      <c r="I84" s="15">
        <f t="shared" si="0"/>
        <v>0</v>
      </c>
    </row>
    <row r="85" spans="1:9" ht="150" customHeight="1">
      <c r="B85" s="28"/>
      <c r="C85" s="40" t="s">
        <v>200</v>
      </c>
      <c r="D85" s="41" t="s">
        <v>217</v>
      </c>
      <c r="E85" s="43">
        <v>17</v>
      </c>
      <c r="F85" s="44" t="s">
        <v>105</v>
      </c>
      <c r="G85" s="49">
        <v>250</v>
      </c>
      <c r="H85" s="11"/>
      <c r="I85" s="15">
        <f t="shared" si="0"/>
        <v>0</v>
      </c>
    </row>
    <row r="86" spans="1:9" ht="150" customHeight="1">
      <c r="A86" s="51"/>
      <c r="B86" s="28"/>
      <c r="C86" s="40" t="s">
        <v>201</v>
      </c>
      <c r="D86" s="41" t="s">
        <v>80</v>
      </c>
      <c r="E86" s="43" t="s">
        <v>202</v>
      </c>
      <c r="F86" s="44" t="s">
        <v>105</v>
      </c>
      <c r="G86" s="49">
        <v>75</v>
      </c>
      <c r="H86" s="11"/>
      <c r="I86" s="15">
        <f t="shared" si="0"/>
        <v>0</v>
      </c>
    </row>
    <row r="87" spans="1:9" ht="150" customHeight="1">
      <c r="A87" s="51"/>
      <c r="B87" s="28"/>
      <c r="C87" s="40" t="s">
        <v>81</v>
      </c>
      <c r="D87" s="41" t="s">
        <v>82</v>
      </c>
      <c r="E87" s="43" t="s">
        <v>83</v>
      </c>
      <c r="F87" s="44" t="s">
        <v>105</v>
      </c>
      <c r="G87" s="49">
        <v>95</v>
      </c>
      <c r="H87" s="11"/>
      <c r="I87" s="15">
        <f t="shared" si="0"/>
        <v>0</v>
      </c>
    </row>
    <row r="88" spans="1:9" ht="150" customHeight="1">
      <c r="A88" s="29"/>
      <c r="B88" s="28"/>
      <c r="C88" s="40" t="s">
        <v>84</v>
      </c>
      <c r="D88" s="41" t="s">
        <v>85</v>
      </c>
      <c r="E88" s="43">
        <v>7</v>
      </c>
      <c r="F88" s="44" t="s">
        <v>105</v>
      </c>
      <c r="G88" s="49">
        <v>150</v>
      </c>
      <c r="H88" s="11"/>
      <c r="I88" s="15">
        <f t="shared" si="0"/>
        <v>0</v>
      </c>
    </row>
    <row r="89" spans="1:9" ht="150" customHeight="1">
      <c r="B89" s="28"/>
      <c r="C89" s="40" t="s">
        <v>203</v>
      </c>
      <c r="D89" s="41" t="s">
        <v>204</v>
      </c>
      <c r="E89" s="43">
        <v>5</v>
      </c>
      <c r="F89" s="44" t="s">
        <v>105</v>
      </c>
      <c r="G89" s="49">
        <v>295</v>
      </c>
      <c r="H89" s="11"/>
      <c r="I89" s="15">
        <f t="shared" si="0"/>
        <v>0</v>
      </c>
    </row>
    <row r="90" spans="1:9" ht="150" customHeight="1">
      <c r="A90" s="50"/>
      <c r="B90" s="28"/>
      <c r="C90" s="40" t="s">
        <v>86</v>
      </c>
      <c r="D90" s="41" t="s">
        <v>87</v>
      </c>
      <c r="E90" s="43" t="s">
        <v>88</v>
      </c>
      <c r="F90" s="44" t="s">
        <v>105</v>
      </c>
      <c r="G90" s="49">
        <v>240</v>
      </c>
      <c r="H90" s="11"/>
      <c r="I90" s="15">
        <f t="shared" si="0"/>
        <v>0</v>
      </c>
    </row>
    <row r="91" spans="1:9" ht="150" customHeight="1">
      <c r="A91" s="50"/>
      <c r="B91" s="28"/>
      <c r="C91" s="40" t="s">
        <v>89</v>
      </c>
      <c r="D91" s="41" t="s">
        <v>90</v>
      </c>
      <c r="E91" s="43" t="s">
        <v>91</v>
      </c>
      <c r="F91" s="44" t="s">
        <v>105</v>
      </c>
      <c r="G91" s="49">
        <v>180</v>
      </c>
      <c r="H91" s="11"/>
      <c r="I91" s="15">
        <f t="shared" si="0"/>
        <v>0</v>
      </c>
    </row>
    <row r="92" spans="1:9" ht="150" customHeight="1">
      <c r="A92" s="29"/>
      <c r="B92" s="28"/>
      <c r="C92" s="40" t="s">
        <v>92</v>
      </c>
      <c r="D92" s="41" t="s">
        <v>205</v>
      </c>
      <c r="E92" s="43">
        <v>14</v>
      </c>
      <c r="F92" s="44" t="s">
        <v>105</v>
      </c>
      <c r="G92" s="49">
        <v>180</v>
      </c>
      <c r="H92" s="11"/>
      <c r="I92" s="15">
        <f t="shared" si="0"/>
        <v>0</v>
      </c>
    </row>
    <row r="93" spans="1:9" ht="150" customHeight="1">
      <c r="A93" s="52"/>
      <c r="B93" s="28"/>
      <c r="C93" s="40" t="s">
        <v>93</v>
      </c>
      <c r="D93" s="41" t="s">
        <v>94</v>
      </c>
      <c r="E93" s="43">
        <v>7</v>
      </c>
      <c r="F93" s="44" t="s">
        <v>105</v>
      </c>
      <c r="G93" s="49">
        <v>120</v>
      </c>
      <c r="H93" s="11"/>
      <c r="I93" s="15">
        <f t="shared" si="0"/>
        <v>0</v>
      </c>
    </row>
    <row r="94" spans="1:9" ht="150" customHeight="1">
      <c r="A94" s="29"/>
      <c r="B94" s="28"/>
      <c r="C94" s="40" t="s">
        <v>95</v>
      </c>
      <c r="D94" s="41" t="s">
        <v>96</v>
      </c>
      <c r="E94" s="43" t="s">
        <v>97</v>
      </c>
      <c r="F94" s="44" t="s">
        <v>105</v>
      </c>
      <c r="G94" s="49">
        <v>75</v>
      </c>
      <c r="H94" s="11"/>
      <c r="I94" s="15">
        <f t="shared" si="0"/>
        <v>0</v>
      </c>
    </row>
    <row r="95" spans="1:9" ht="150" customHeight="1">
      <c r="B95" s="28"/>
      <c r="C95" s="40" t="s">
        <v>206</v>
      </c>
      <c r="D95" s="41" t="s">
        <v>207</v>
      </c>
      <c r="E95" s="43">
        <v>20</v>
      </c>
      <c r="F95" s="44" t="s">
        <v>105</v>
      </c>
      <c r="G95" s="49">
        <v>150</v>
      </c>
      <c r="H95" s="11"/>
      <c r="I95" s="15">
        <f t="shared" si="0"/>
        <v>0</v>
      </c>
    </row>
    <row r="96" spans="1:9" ht="150" customHeight="1">
      <c r="A96" s="52"/>
      <c r="B96" s="28"/>
      <c r="C96" s="40" t="s">
        <v>98</v>
      </c>
      <c r="D96" s="41" t="s">
        <v>110</v>
      </c>
      <c r="E96" s="43">
        <v>6</v>
      </c>
      <c r="F96" s="44" t="s">
        <v>105</v>
      </c>
      <c r="G96" s="49">
        <v>180</v>
      </c>
      <c r="H96" s="11"/>
      <c r="I96" s="15">
        <f t="shared" si="0"/>
        <v>0</v>
      </c>
    </row>
    <row r="97" spans="1:9" ht="150" customHeight="1">
      <c r="A97" s="29"/>
      <c r="B97" s="28"/>
      <c r="C97" s="40" t="s">
        <v>99</v>
      </c>
      <c r="D97" s="41" t="s">
        <v>100</v>
      </c>
      <c r="E97" s="43">
        <v>14</v>
      </c>
      <c r="F97" s="44" t="s">
        <v>105</v>
      </c>
      <c r="G97" s="49">
        <v>295</v>
      </c>
      <c r="H97" s="11"/>
      <c r="I97" s="15">
        <f t="shared" si="0"/>
        <v>0</v>
      </c>
    </row>
    <row r="98" spans="1:9" ht="150" customHeight="1">
      <c r="A98" s="52"/>
      <c r="B98" s="28"/>
      <c r="C98" s="40" t="s">
        <v>101</v>
      </c>
      <c r="D98" s="41" t="s">
        <v>102</v>
      </c>
      <c r="E98" s="43">
        <v>8</v>
      </c>
      <c r="F98" s="44" t="s">
        <v>105</v>
      </c>
      <c r="G98" s="49">
        <v>180</v>
      </c>
      <c r="H98" s="11"/>
      <c r="I98" s="15">
        <f t="shared" si="0"/>
        <v>0</v>
      </c>
    </row>
    <row r="99" spans="1:9" ht="150" customHeight="1">
      <c r="A99" s="29"/>
      <c r="B99" s="30"/>
      <c r="C99" s="36"/>
      <c r="D99" s="31"/>
      <c r="E99" s="45"/>
      <c r="F99" s="32"/>
      <c r="G99" s="17"/>
      <c r="H99" s="16"/>
      <c r="I99" s="15">
        <f t="shared" ref="I99" si="1">SUM(G99)*(H99)</f>
        <v>0</v>
      </c>
    </row>
    <row r="100" spans="1:9" ht="23.25">
      <c r="A100" s="18"/>
      <c r="B100" s="18"/>
      <c r="C100" s="37"/>
      <c r="D100" s="19"/>
      <c r="E100" s="46"/>
      <c r="F100" s="18"/>
      <c r="G100" s="18"/>
      <c r="H100" s="12"/>
      <c r="I100" s="15"/>
    </row>
    <row r="101" spans="1:9" ht="30" customHeight="1">
      <c r="A101" s="18"/>
      <c r="B101" s="18"/>
      <c r="C101" s="37"/>
      <c r="D101" s="19"/>
      <c r="E101" s="46"/>
      <c r="F101" s="98" t="s">
        <v>15</v>
      </c>
      <c r="G101" s="99"/>
      <c r="H101" s="10"/>
      <c r="I101" s="15">
        <f>SUM(I10:I99)*1.1</f>
        <v>0</v>
      </c>
    </row>
    <row r="102" spans="1:9">
      <c r="A102" s="18"/>
      <c r="B102" s="18"/>
      <c r="C102" s="37"/>
      <c r="D102" s="19"/>
      <c r="E102" s="46"/>
      <c r="F102" s="18"/>
      <c r="G102" s="18"/>
      <c r="H102" s="10"/>
      <c r="I102" s="22"/>
    </row>
    <row r="103" spans="1:9" ht="18">
      <c r="A103" s="18"/>
      <c r="B103" s="18"/>
      <c r="C103" s="37"/>
      <c r="D103" s="64" t="s">
        <v>8</v>
      </c>
      <c r="E103" s="65"/>
      <c r="F103" s="65"/>
      <c r="G103" s="8"/>
      <c r="H103" s="7"/>
      <c r="I103" s="23"/>
    </row>
    <row r="104" spans="1:9" ht="18">
      <c r="A104" s="18"/>
      <c r="B104" s="18"/>
      <c r="C104" s="37"/>
      <c r="D104" s="66" t="s">
        <v>9</v>
      </c>
      <c r="E104" s="67"/>
      <c r="F104" s="68"/>
      <c r="G104" s="18"/>
      <c r="H104" s="18"/>
      <c r="I104" s="24"/>
    </row>
    <row r="105" spans="1:9" ht="18">
      <c r="A105" s="18"/>
      <c r="B105" s="18"/>
      <c r="C105" s="37"/>
      <c r="D105" s="66" t="s">
        <v>10</v>
      </c>
      <c r="E105" s="67"/>
      <c r="F105" s="68"/>
      <c r="G105" s="18"/>
      <c r="H105" s="18"/>
      <c r="I105" s="24"/>
    </row>
    <row r="106" spans="1:9" ht="18">
      <c r="A106" s="18"/>
      <c r="B106" s="18"/>
      <c r="C106" s="37"/>
      <c r="D106" s="66" t="s">
        <v>11</v>
      </c>
      <c r="E106" s="67"/>
      <c r="F106" s="68"/>
      <c r="G106" s="18"/>
      <c r="H106" s="18"/>
      <c r="I106" s="24"/>
    </row>
    <row r="107" spans="1:9" ht="18">
      <c r="A107" s="18"/>
      <c r="B107" s="18"/>
      <c r="C107" s="37"/>
      <c r="D107" s="66" t="s">
        <v>12</v>
      </c>
      <c r="E107" s="67"/>
      <c r="F107" s="68"/>
      <c r="G107" s="18"/>
      <c r="H107" s="18"/>
      <c r="I107" s="24"/>
    </row>
    <row r="108" spans="1:9" ht="18">
      <c r="A108" s="18"/>
      <c r="B108" s="18"/>
      <c r="C108" s="37"/>
      <c r="D108" s="94" t="s">
        <v>13</v>
      </c>
      <c r="E108" s="95"/>
      <c r="F108" s="96"/>
      <c r="G108" s="18"/>
      <c r="H108" s="18"/>
      <c r="I108" s="24"/>
    </row>
    <row r="109" spans="1:9">
      <c r="A109" s="20"/>
      <c r="B109" s="20"/>
      <c r="C109" s="38"/>
      <c r="D109" s="21"/>
      <c r="E109" s="47"/>
      <c r="F109" s="20"/>
      <c r="G109" s="20"/>
      <c r="H109" s="20"/>
      <c r="I109" s="25"/>
    </row>
  </sheetData>
  <mergeCells count="24">
    <mergeCell ref="D107:F107"/>
    <mergeCell ref="D108:F108"/>
    <mergeCell ref="I8:I9"/>
    <mergeCell ref="F101:G101"/>
    <mergeCell ref="D105:F105"/>
    <mergeCell ref="D106:F106"/>
    <mergeCell ref="C1:F1"/>
    <mergeCell ref="C2:F2"/>
    <mergeCell ref="C3:F3"/>
    <mergeCell ref="C4:F4"/>
    <mergeCell ref="C8:C9"/>
    <mergeCell ref="C5:G5"/>
    <mergeCell ref="H6:H7"/>
    <mergeCell ref="H8:H9"/>
    <mergeCell ref="D103:F103"/>
    <mergeCell ref="D104:F104"/>
    <mergeCell ref="A8:B9"/>
    <mergeCell ref="G8:G9"/>
    <mergeCell ref="D8:D9"/>
    <mergeCell ref="F8:F9"/>
    <mergeCell ref="E8:E9"/>
    <mergeCell ref="D6:F7"/>
    <mergeCell ref="A6:B7"/>
    <mergeCell ref="A10:D10"/>
  </mergeCells>
  <phoneticPr fontId="1" type="noConversion"/>
  <pageMargins left="0.70866141732283472" right="0.70866141732283472" top="0.74803149606299213" bottom="0.74803149606299213" header="0.31496062992125984" footer="0.31496062992125984"/>
  <pageSetup scale="29" fitToHeight="6"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Mallee Phallies</cp:lastModifiedBy>
  <cp:lastPrinted>2020-03-12T22:06:43Z</cp:lastPrinted>
  <dcterms:created xsi:type="dcterms:W3CDTF">2015-07-07T11:34:31Z</dcterms:created>
  <dcterms:modified xsi:type="dcterms:W3CDTF">2020-03-12T23:05:36Z</dcterms:modified>
</cp:coreProperties>
</file>