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L:\Orchids\Peruflora\Spring 2026\"/>
    </mc:Choice>
  </mc:AlternateContent>
  <xr:revisionPtr revIDLastSave="0" documentId="13_ncr:1_{33CA9D2E-D893-4748-BB9A-958B6A3277C7}" xr6:coauthVersionLast="47" xr6:coauthVersionMax="47" xr10:uidLastSave="{00000000-0000-0000-0000-000000000000}"/>
  <bookViews>
    <workbookView xWindow="390" yWindow="285" windowWidth="22200" windowHeight="1321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8" i="1" l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7" i="1"/>
  <c r="J12" i="1" l="1"/>
  <c r="J65" i="1" l="1"/>
</calcChain>
</file>

<file path=xl/sharedStrings.xml><?xml version="1.0" encoding="utf-8"?>
<sst xmlns="http://schemas.openxmlformats.org/spreadsheetml/2006/main" count="200" uniqueCount="155">
  <si>
    <t>Code</t>
  </si>
  <si>
    <t>Photos</t>
  </si>
  <si>
    <t>Price $AU</t>
  </si>
  <si>
    <t>Mallee Phallies Orchid Importers</t>
  </si>
  <si>
    <t>E-mail: malleephallies@kevalloyd.com.au</t>
  </si>
  <si>
    <t xml:space="preserve"> Enter the desired Quantity of Plants in the Column "Q". The "Total" column will update automatically. </t>
  </si>
  <si>
    <t>↓</t>
  </si>
  <si>
    <t>My Order</t>
  </si>
  <si>
    <t xml:space="preserve">                                                 6-10 flasks less 2.5%, </t>
  </si>
  <si>
    <t xml:space="preserve">                                                11-20 less 5%, </t>
  </si>
  <si>
    <t xml:space="preserve">                                                21-30 less 10%, </t>
  </si>
  <si>
    <t xml:space="preserve">                                                31-40 less 15%, </t>
  </si>
  <si>
    <t xml:space="preserve">                                                over 40 less 20%</t>
  </si>
  <si>
    <t>Cost excl. GST</t>
  </si>
  <si>
    <t xml:space="preserve">Name </t>
  </si>
  <si>
    <t>NB. This order form is for your benefit only - Code, Name &amp; Quantity by return email is all that is needed to place an order.</t>
  </si>
  <si>
    <t>Available</t>
  </si>
  <si>
    <t>Keva Lloyd, 13 Glenwill Drive, Epsom, Vic. 3551</t>
  </si>
  <si>
    <t>MOB: 0418 579998</t>
  </si>
  <si>
    <t>ABN: 33 283 878 060</t>
  </si>
  <si>
    <t>Flasks contain at least 10 seedlings!</t>
  </si>
  <si>
    <t>Good size</t>
  </si>
  <si>
    <t>Medium size</t>
  </si>
  <si>
    <t>Size of seedlings</t>
  </si>
  <si>
    <t>Cattleya (Pan de Azucar x Lulu Pink) (MERISTEM)</t>
  </si>
  <si>
    <t>Cattleya (rex x luteola) (SEEDLING)</t>
  </si>
  <si>
    <t>Cattleya Jun Meng Spots (MERISTEM)</t>
  </si>
  <si>
    <t>Cattleya maxima ('220008' x 'Hatun Tata-La Grande') (SEEDLING)</t>
  </si>
  <si>
    <t>Cattleya maxima ('Selected '351911' x 'Felipa') (SEEDLING)</t>
  </si>
  <si>
    <t>Comparettia falcata (SEEDLING)</t>
  </si>
  <si>
    <t>Dendrobium cuthbertsonii (SEEDLING)</t>
  </si>
  <si>
    <t>Epidendrum nocturnum (SEEDLING)</t>
  </si>
  <si>
    <t>Odontoglossum hallii x Odontoglossum deburghgraveanum (SEEDLING)</t>
  </si>
  <si>
    <t>Pescatoria (Bollea) hirtzii (SEEDLING)</t>
  </si>
  <si>
    <t>Phragmipedium (kovachii 'Percy' x (kovachii x Eric Young)) (SEEDLING)</t>
  </si>
  <si>
    <t>Phragmipedium andreettae (SEEDLING)</t>
  </si>
  <si>
    <t>Phragmipedium besseae (De Ecuador) (SEEDLING)</t>
  </si>
  <si>
    <t>Phragmipedium besseae 'Super Star' 4N (SEEDLING)</t>
  </si>
  <si>
    <t>Phragmipedium kovachii (SEEDLING)</t>
  </si>
  <si>
    <t>Potinara Egyptian Queen x Cattleya Pan de Azucar (MERISTEM)</t>
  </si>
  <si>
    <t>Psychopsis sanderae (SEEDLING)</t>
  </si>
  <si>
    <t>Trichocentrum (tigrinum x cavendishianum) (SEEDLING)</t>
  </si>
  <si>
    <t>Rlc. (Blc.) American Pride 'Sépalos Mitad Amarillo' (MERISTEM)</t>
  </si>
  <si>
    <t>Blc. Durigan 'Hercules' AM/AOS x Blc. Pink Empress (SEEDLING)</t>
  </si>
  <si>
    <t>Blc. Triumphal Coronation 'Seto' (MERISTEM)</t>
  </si>
  <si>
    <t>Peru - Spring 2026</t>
  </si>
  <si>
    <t>Peruflora ….</t>
  </si>
  <si>
    <t>Orchideas Amazonicus ….</t>
  </si>
  <si>
    <t>Height of plant without considering roots</t>
  </si>
  <si>
    <t>QTY per Bag</t>
  </si>
  <si>
    <t>Photo Flower</t>
  </si>
  <si>
    <t>PHOTO IN VITRO PLANT</t>
  </si>
  <si>
    <t>CODE</t>
  </si>
  <si>
    <t>NAME OF SPECIE OR HYBRID</t>
  </si>
  <si>
    <t>6cm</t>
  </si>
  <si>
    <t>ADPE</t>
  </si>
  <si>
    <t xml:space="preserve">Ada peruviana </t>
  </si>
  <si>
    <t xml:space="preserve">12 Seedlings </t>
  </si>
  <si>
    <t>9 cm</t>
  </si>
  <si>
    <t>BRLO</t>
  </si>
  <si>
    <t>Brassia longissima</t>
  </si>
  <si>
    <t xml:space="preserve">15 Seedlings </t>
  </si>
  <si>
    <t>BRVI</t>
  </si>
  <si>
    <t>Brassia villosa</t>
  </si>
  <si>
    <t>18 Seedlings</t>
  </si>
  <si>
    <t xml:space="preserve">8 cm </t>
  </si>
  <si>
    <t>MOAN</t>
  </si>
  <si>
    <t>Brassia rex</t>
  </si>
  <si>
    <t>15 Seedlings</t>
  </si>
  <si>
    <t>7 cm</t>
  </si>
  <si>
    <t>EPIMA-ROEN</t>
  </si>
  <si>
    <t>Epidendrum imathophyllum rosado enano</t>
  </si>
  <si>
    <t xml:space="preserve">10 Seedlings </t>
  </si>
  <si>
    <t>6 cm</t>
  </si>
  <si>
    <t>CTVI x BROV HI</t>
  </si>
  <si>
    <t>Cattleya violacea x Brassavola ovaliformis Hibrida</t>
  </si>
  <si>
    <t>8 cm</t>
  </si>
  <si>
    <t>GAAC</t>
  </si>
  <si>
    <t>Galeottia acuminata</t>
  </si>
  <si>
    <t>1O Seedlings</t>
  </si>
  <si>
    <t>5 cm</t>
  </si>
  <si>
    <t>Mx x Micro</t>
  </si>
  <si>
    <t>Cattleya maxima x  Encyclia microtos</t>
  </si>
  <si>
    <t>4 cm</t>
  </si>
  <si>
    <t>CTGI x CTRx</t>
  </si>
  <si>
    <t>Cattleya gigante x Cattleya rex</t>
  </si>
  <si>
    <t>CHYLI</t>
  </si>
  <si>
    <t>Chysis limminghei</t>
  </si>
  <si>
    <t>10 cm</t>
  </si>
  <si>
    <t>MORE</t>
  </si>
  <si>
    <t>Mormodes revolutum</t>
  </si>
  <si>
    <t>MIBI</t>
  </si>
  <si>
    <t>Miltoniopsis  bismarkii</t>
  </si>
  <si>
    <t>EPSPLE</t>
  </si>
  <si>
    <t>Epidendrum splendens</t>
  </si>
  <si>
    <t>20 Seedlings</t>
  </si>
  <si>
    <t>ENCY</t>
  </si>
  <si>
    <t>Encyclia cyperifolia</t>
  </si>
  <si>
    <t>8 Seedlings</t>
  </si>
  <si>
    <t>9.5 cm</t>
  </si>
  <si>
    <t>Peel</t>
  </si>
  <si>
    <t>Peristeria elata</t>
  </si>
  <si>
    <t xml:space="preserve">Moan </t>
  </si>
  <si>
    <t xml:space="preserve">Mormodes andicola </t>
  </si>
  <si>
    <t>10 Seedlings</t>
  </si>
  <si>
    <t>Encyclia randii</t>
  </si>
  <si>
    <t>Psychopsis versteegianum</t>
  </si>
  <si>
    <t>Phragmipedium Fritz schomburkii</t>
  </si>
  <si>
    <t>Zelenkoa onusta</t>
  </si>
  <si>
    <t>Phragmipedium besseae Peru</t>
  </si>
  <si>
    <t>5 Seedlings</t>
  </si>
  <si>
    <t>Solenidiopsis tigroides</t>
  </si>
  <si>
    <t>Cattleya luteola</t>
  </si>
  <si>
    <t>Odontoglossum blandum</t>
  </si>
  <si>
    <t>Bollea hirtzii</t>
  </si>
  <si>
    <t>Cycnoches cooperii</t>
  </si>
  <si>
    <t>More</t>
  </si>
  <si>
    <t>Enra</t>
  </si>
  <si>
    <t>Psve</t>
  </si>
  <si>
    <t>Zeon</t>
  </si>
  <si>
    <t>PHfs</t>
  </si>
  <si>
    <t>PHpe</t>
  </si>
  <si>
    <t>Soti</t>
  </si>
  <si>
    <t>Calu</t>
  </si>
  <si>
    <t>Odbl</t>
  </si>
  <si>
    <t>Bohi</t>
  </si>
  <si>
    <t>Cyco</t>
  </si>
  <si>
    <t>5.5 cm</t>
  </si>
  <si>
    <t xml:space="preserve">Quantity Discounts:         1-5 flasks NETT, </t>
  </si>
  <si>
    <t>Price ex-GST</t>
  </si>
  <si>
    <t>PFSpr26-01</t>
  </si>
  <si>
    <t>PFSpr26-02</t>
  </si>
  <si>
    <t>PFSpr26-03</t>
  </si>
  <si>
    <t>PFSpr26-04</t>
  </si>
  <si>
    <t>PFSpr26-05</t>
  </si>
  <si>
    <t>PFSpr26-06</t>
  </si>
  <si>
    <t>PFSpr26-07</t>
  </si>
  <si>
    <t>PFSpr26-08</t>
  </si>
  <si>
    <t>PFSpr26-09</t>
  </si>
  <si>
    <t>PFSpr26-10</t>
  </si>
  <si>
    <t>PFSpr26-11</t>
  </si>
  <si>
    <t>PFSpr26-12</t>
  </si>
  <si>
    <t>PFSpr26-13</t>
  </si>
  <si>
    <t>PFSpr26-14</t>
  </si>
  <si>
    <t>PFSpr26-15</t>
  </si>
  <si>
    <t>PFSpr26-16</t>
  </si>
  <si>
    <t>PFSpr26-17</t>
  </si>
  <si>
    <t>PFSpr26-18</t>
  </si>
  <si>
    <t>PFSpr26-19</t>
  </si>
  <si>
    <t>PFSpr26-20</t>
  </si>
  <si>
    <t>PFSpr26-21</t>
  </si>
  <si>
    <t>PFSpr26-22</t>
  </si>
  <si>
    <t>PFSpr26-23</t>
  </si>
  <si>
    <r>
      <t xml:space="preserve">Macroclinium aurorae (SEEDLING) </t>
    </r>
    <r>
      <rPr>
        <b/>
        <sz val="16"/>
        <color rgb="FF000000"/>
        <rFont val="Calibri"/>
        <family val="2"/>
      </rPr>
      <t>- NOTE: 25 seedlings! = NEW PRICE!</t>
    </r>
  </si>
  <si>
    <r>
      <t>Psygmorches pusilla (SEEDLING)</t>
    </r>
    <r>
      <rPr>
        <b/>
        <sz val="16"/>
        <color rgb="FF000000"/>
        <rFont val="Calibri"/>
        <family val="2"/>
      </rPr>
      <t xml:space="preserve"> - NOTE: 25 seedlings! = NEW PRICE!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</si>
</sst>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Arial"/>
      <family val="2"/>
    </font>
    <font>
      <sz val="9"/>
      <name val="新細明體"/>
      <family val="1"/>
      <charset val="136"/>
    </font>
    <font>
      <b/>
      <sz val="18"/>
      <color indexed="8"/>
      <name val="Calibri"/>
      <family val="2"/>
    </font>
    <font>
      <b/>
      <sz val="28"/>
      <color indexed="8"/>
      <name val="Cambria"/>
      <family val="1"/>
    </font>
    <font>
      <sz val="14"/>
      <color indexed="8"/>
      <name val="Calibri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indexed="9"/>
      <name val="Cambria"/>
      <family val="1"/>
    </font>
    <font>
      <sz val="11"/>
      <color indexed="8"/>
      <name val="Arial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2"/>
      <color indexed="8"/>
      <name val="Calibri"/>
      <family val="2"/>
    </font>
    <font>
      <b/>
      <sz val="16"/>
      <color indexed="9"/>
      <name val="Calibri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24"/>
      <name val="Arial"/>
      <family val="2"/>
    </font>
    <font>
      <b/>
      <sz val="36"/>
      <color theme="1"/>
      <name val="Forte"/>
      <family val="4"/>
    </font>
    <font>
      <b/>
      <sz val="22"/>
      <name val="Arial"/>
      <family val="2"/>
    </font>
    <font>
      <b/>
      <sz val="22"/>
      <color theme="1"/>
      <name val="Calibri"/>
      <family val="2"/>
      <scheme val="minor"/>
    </font>
    <font>
      <sz val="18"/>
      <color indexed="8"/>
      <name val="Calibri"/>
      <family val="2"/>
    </font>
    <font>
      <sz val="16"/>
      <color theme="1"/>
      <name val="Calibri"/>
      <family val="2"/>
      <scheme val="minor"/>
    </font>
    <font>
      <b/>
      <i/>
      <sz val="26"/>
      <color rgb="FFFFFF00"/>
      <name val="Calibri"/>
      <family val="2"/>
      <scheme val="minor"/>
    </font>
    <font>
      <b/>
      <sz val="26"/>
      <color rgb="FFFFFF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28"/>
      <color rgb="FFFFFF00"/>
      <name val="Calibri"/>
      <family val="2"/>
      <scheme val="minor"/>
    </font>
    <font>
      <b/>
      <sz val="28"/>
      <color theme="2"/>
      <name val="Calibri"/>
      <family val="2"/>
      <scheme val="minor"/>
    </font>
    <font>
      <sz val="16"/>
      <name val="Arial"/>
      <family val="2"/>
    </font>
    <font>
      <b/>
      <sz val="16"/>
      <color indexed="8"/>
      <name val="Calibri"/>
      <family val="2"/>
    </font>
    <font>
      <sz val="18"/>
      <color theme="1"/>
      <name val="Calibri"/>
      <family val="2"/>
      <scheme val="minor"/>
    </font>
    <font>
      <b/>
      <sz val="18"/>
      <color theme="1"/>
      <name val="Forte"/>
      <family val="4"/>
    </font>
    <font>
      <b/>
      <sz val="18"/>
      <color theme="2"/>
      <name val="Calibri"/>
      <family val="2"/>
      <scheme val="minor"/>
    </font>
    <font>
      <b/>
      <sz val="16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4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2" borderId="3" xfId="0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" fontId="7" fillId="3" borderId="9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12" fillId="0" borderId="9" xfId="0" applyFont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164" fontId="4" fillId="8" borderId="15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center" vertical="center"/>
    </xf>
    <xf numFmtId="164" fontId="13" fillId="0" borderId="25" xfId="0" applyNumberFormat="1" applyFont="1" applyBorder="1" applyAlignment="1">
      <alignment horizontal="center" vertical="center"/>
    </xf>
    <xf numFmtId="0" fontId="0" fillId="4" borderId="19" xfId="0" applyFill="1" applyBorder="1"/>
    <xf numFmtId="0" fontId="0" fillId="4" borderId="0" xfId="0" applyFill="1" applyBorder="1"/>
    <xf numFmtId="0" fontId="0" fillId="4" borderId="27" xfId="0" applyFill="1" applyBorder="1"/>
    <xf numFmtId="0" fontId="0" fillId="4" borderId="21" xfId="0" applyFill="1" applyBorder="1"/>
    <xf numFmtId="0" fontId="0" fillId="4" borderId="20" xfId="0" applyFill="1" applyBorder="1"/>
    <xf numFmtId="0" fontId="0" fillId="4" borderId="28" xfId="0" applyFill="1" applyBorder="1"/>
    <xf numFmtId="0" fontId="0" fillId="4" borderId="29" xfId="0" applyFill="1" applyBorder="1"/>
    <xf numFmtId="0" fontId="0" fillId="4" borderId="30" xfId="0" applyFill="1" applyBorder="1"/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/>
    </xf>
    <xf numFmtId="0" fontId="22" fillId="4" borderId="29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7" borderId="1" xfId="0" applyFont="1" applyFill="1" applyBorder="1" applyAlignment="1">
      <alignment horizontal="center" vertical="center"/>
    </xf>
    <xf numFmtId="0" fontId="0" fillId="0" borderId="26" xfId="0" applyBorder="1"/>
    <xf numFmtId="0" fontId="27" fillId="9" borderId="9" xfId="0" applyFont="1" applyFill="1" applyBorder="1" applyAlignment="1">
      <alignment horizontal="center" vertical="center" wrapText="1"/>
    </xf>
    <xf numFmtId="0" fontId="28" fillId="9" borderId="9" xfId="0" applyFont="1" applyFill="1" applyBorder="1" applyAlignment="1">
      <alignment horizontal="center" vertical="center" wrapText="1"/>
    </xf>
    <xf numFmtId="164" fontId="27" fillId="9" borderId="9" xfId="0" applyNumberFormat="1" applyFont="1" applyFill="1" applyBorder="1" applyAlignment="1">
      <alignment horizontal="center" vertical="center" wrapText="1"/>
    </xf>
    <xf numFmtId="164" fontId="13" fillId="9" borderId="25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/>
    <xf numFmtId="0" fontId="7" fillId="2" borderId="3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 wrapText="1"/>
    </xf>
    <xf numFmtId="0" fontId="12" fillId="4" borderId="0" xfId="0" applyFont="1" applyFill="1" applyBorder="1"/>
    <xf numFmtId="0" fontId="12" fillId="4" borderId="29" xfId="0" applyFont="1" applyFill="1" applyBorder="1"/>
    <xf numFmtId="0" fontId="12" fillId="0" borderId="0" xfId="0" applyFont="1"/>
    <xf numFmtId="0" fontId="31" fillId="2" borderId="3" xfId="0" applyFont="1" applyFill="1" applyBorder="1" applyAlignment="1">
      <alignment horizontal="center" vertical="center"/>
    </xf>
    <xf numFmtId="0" fontId="24" fillId="2" borderId="0" xfId="0" applyFont="1" applyFill="1" applyBorder="1"/>
    <xf numFmtId="0" fontId="32" fillId="0" borderId="9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24" fillId="4" borderId="0" xfId="0" applyFont="1" applyFill="1" applyBorder="1"/>
    <xf numFmtId="0" fontId="24" fillId="4" borderId="29" xfId="0" applyFont="1" applyFill="1" applyBorder="1"/>
    <xf numFmtId="0" fontId="24" fillId="0" borderId="0" xfId="0" applyFont="1"/>
    <xf numFmtId="0" fontId="33" fillId="2" borderId="17" xfId="0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 vertical="center"/>
    </xf>
    <xf numFmtId="0" fontId="35" fillId="8" borderId="7" xfId="0" applyFont="1" applyFill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4" borderId="0" xfId="0" applyFont="1" applyFill="1" applyBorder="1"/>
    <xf numFmtId="0" fontId="33" fillId="4" borderId="29" xfId="0" applyFont="1" applyFill="1" applyBorder="1"/>
    <xf numFmtId="0" fontId="33" fillId="0" borderId="0" xfId="0" applyFont="1"/>
    <xf numFmtId="0" fontId="24" fillId="0" borderId="9" xfId="0" applyFont="1" applyBorder="1" applyAlignment="1">
      <alignment horizontal="center" vertical="center" wrapText="1"/>
    </xf>
    <xf numFmtId="0" fontId="33" fillId="2" borderId="17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center" vertical="center"/>
    </xf>
    <xf numFmtId="0" fontId="33" fillId="2" borderId="0" xfId="0" applyFont="1" applyFill="1" applyBorder="1"/>
    <xf numFmtId="164" fontId="27" fillId="0" borderId="9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right" vertical="center"/>
    </xf>
    <xf numFmtId="0" fontId="33" fillId="3" borderId="7" xfId="0" applyFont="1" applyFill="1" applyBorder="1"/>
    <xf numFmtId="0" fontId="27" fillId="9" borderId="31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1" xfId="0" applyBorder="1"/>
    <xf numFmtId="0" fontId="0" fillId="0" borderId="19" xfId="0" applyBorder="1"/>
    <xf numFmtId="0" fontId="20" fillId="2" borderId="19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22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0" fontId="10" fillId="3" borderId="14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0" fillId="3" borderId="4" xfId="0" applyFill="1" applyBorder="1"/>
    <xf numFmtId="0" fontId="15" fillId="5" borderId="24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22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29" fillId="8" borderId="26" xfId="0" applyFont="1" applyFill="1" applyBorder="1" applyAlignment="1">
      <alignment horizontal="center" vertical="center"/>
    </xf>
    <xf numFmtId="0" fontId="30" fillId="8" borderId="7" xfId="0" applyFont="1" applyFill="1" applyBorder="1" applyAlignment="1">
      <alignment horizontal="center" vertical="center"/>
    </xf>
    <xf numFmtId="0" fontId="25" fillId="8" borderId="7" xfId="0" applyFont="1" applyFill="1" applyBorder="1" applyAlignment="1">
      <alignment horizontal="center" vertical="center"/>
    </xf>
    <xf numFmtId="0" fontId="26" fillId="8" borderId="7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0" fillId="3" borderId="2" xfId="0" applyFill="1" applyBorder="1"/>
    <xf numFmtId="0" fontId="10" fillId="3" borderId="13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0" fillId="3" borderId="6" xfId="0" applyFill="1" applyBorder="1"/>
    <xf numFmtId="0" fontId="15" fillId="5" borderId="25" xfId="0" applyFont="1" applyFill="1" applyBorder="1" applyAlignment="1">
      <alignment horizontal="center" vertical="center" wrapText="1"/>
    </xf>
    <xf numFmtId="1" fontId="5" fillId="3" borderId="8" xfId="0" applyNumberFormat="1" applyFont="1" applyFill="1" applyBorder="1" applyAlignment="1">
      <alignment horizontal="center" vertical="center"/>
    </xf>
    <xf numFmtId="1" fontId="5" fillId="3" borderId="11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8" fillId="2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wrapText="1"/>
    </xf>
    <xf numFmtId="0" fontId="17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61233</xdr:colOff>
      <xdr:row>0</xdr:row>
      <xdr:rowOff>66336</xdr:rowOff>
    </xdr:from>
    <xdr:to>
      <xdr:col>1</xdr:col>
      <xdr:colOff>149679</xdr:colOff>
      <xdr:row>5</xdr:row>
      <xdr:rowOff>196368</xdr:rowOff>
    </xdr:to>
    <xdr:pic>
      <xdr:nvPicPr>
        <xdr:cNvPr id="5" name="Imagen 1" descr="2026, 08, ENCABEZADO DE LISTAS DE PRECIOS, INGLÉS">
          <a:extLst>
            <a:ext uri="{FF2B5EF4-FFF2-40B4-BE49-F238E27FC236}">
              <a16:creationId xmlns:a16="http://schemas.microsoft.com/office/drawing/2014/main" id="{48E44E39-721B-4479-923E-F6E9E9BAE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33" y="66336"/>
          <a:ext cx="2687410" cy="1817318"/>
        </a:xfrm>
        <a:prstGeom prst="rect">
          <a:avLst/>
        </a:prstGeom>
      </xdr:spPr>
    </xdr:pic>
    <xdr:clientData/>
  </xdr:twoCellAnchor>
  <xdr:twoCellAnchor editAs="oneCell">
    <xdr:from>
      <xdr:col>0</xdr:col>
      <xdr:colOff>149679</xdr:colOff>
      <xdr:row>11</xdr:row>
      <xdr:rowOff>122465</xdr:rowOff>
    </xdr:from>
    <xdr:to>
      <xdr:col>0</xdr:col>
      <xdr:colOff>2581209</xdr:colOff>
      <xdr:row>11</xdr:row>
      <xdr:rowOff>1742465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6C9321-7273-AC99-8676-381127914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9" y="3660322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149680</xdr:colOff>
      <xdr:row>12</xdr:row>
      <xdr:rowOff>122464</xdr:rowOff>
    </xdr:from>
    <xdr:to>
      <xdr:col>0</xdr:col>
      <xdr:colOff>2581210</xdr:colOff>
      <xdr:row>12</xdr:row>
      <xdr:rowOff>1742464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4C4E265-893D-4022-F7E9-A14390D50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80" y="5565321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108856</xdr:colOff>
      <xdr:row>18</xdr:row>
      <xdr:rowOff>163286</xdr:rowOff>
    </xdr:from>
    <xdr:to>
      <xdr:col>0</xdr:col>
      <xdr:colOff>2540386</xdr:colOff>
      <xdr:row>18</xdr:row>
      <xdr:rowOff>1783286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972DFDC-14AA-3971-387E-B13D9A877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6" y="17036143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149679</xdr:colOff>
      <xdr:row>14</xdr:row>
      <xdr:rowOff>149679</xdr:rowOff>
    </xdr:from>
    <xdr:to>
      <xdr:col>0</xdr:col>
      <xdr:colOff>2581209</xdr:colOff>
      <xdr:row>14</xdr:row>
      <xdr:rowOff>1769679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86E3C4E-E332-5B67-45F4-5AC7019AE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9" y="9402536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122464</xdr:colOff>
      <xdr:row>15</xdr:row>
      <xdr:rowOff>81644</xdr:rowOff>
    </xdr:from>
    <xdr:to>
      <xdr:col>0</xdr:col>
      <xdr:colOff>2553994</xdr:colOff>
      <xdr:row>15</xdr:row>
      <xdr:rowOff>1701644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25BDB0F-629C-C59F-26A2-F9E335DA6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" y="11239501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16</xdr:row>
      <xdr:rowOff>108859</xdr:rowOff>
    </xdr:from>
    <xdr:to>
      <xdr:col>0</xdr:col>
      <xdr:colOff>2540387</xdr:colOff>
      <xdr:row>16</xdr:row>
      <xdr:rowOff>1728859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A5F2ADB-24F4-1A70-7E20-51E891CE2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13171716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136072</xdr:colOff>
      <xdr:row>17</xdr:row>
      <xdr:rowOff>136071</xdr:rowOff>
    </xdr:from>
    <xdr:to>
      <xdr:col>0</xdr:col>
      <xdr:colOff>2567602</xdr:colOff>
      <xdr:row>17</xdr:row>
      <xdr:rowOff>1756071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86DE183-5612-6884-5E13-796D967A6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2" y="15103928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122463</xdr:colOff>
      <xdr:row>19</xdr:row>
      <xdr:rowOff>149680</xdr:rowOff>
    </xdr:from>
    <xdr:to>
      <xdr:col>0</xdr:col>
      <xdr:colOff>2553993</xdr:colOff>
      <xdr:row>19</xdr:row>
      <xdr:rowOff>1769680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7A0FC302-3905-BE2D-6A62-D60D907CD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" y="18927537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544288</xdr:colOff>
      <xdr:row>21</xdr:row>
      <xdr:rowOff>95252</xdr:rowOff>
    </xdr:from>
    <xdr:to>
      <xdr:col>0</xdr:col>
      <xdr:colOff>1714500</xdr:colOff>
      <xdr:row>21</xdr:row>
      <xdr:rowOff>1851668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CB411DF3-E270-E9C6-CDDD-3F11F8728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8" y="22683109"/>
          <a:ext cx="1170212" cy="1756416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136071</xdr:colOff>
      <xdr:row>22</xdr:row>
      <xdr:rowOff>163286</xdr:rowOff>
    </xdr:from>
    <xdr:to>
      <xdr:col>0</xdr:col>
      <xdr:colOff>2567601</xdr:colOff>
      <xdr:row>22</xdr:row>
      <xdr:rowOff>1783286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9C9CB13F-8447-4848-940C-972BBE6A9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1" y="24656143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136071</xdr:colOff>
      <xdr:row>23</xdr:row>
      <xdr:rowOff>122465</xdr:rowOff>
    </xdr:from>
    <xdr:to>
      <xdr:col>0</xdr:col>
      <xdr:colOff>2567601</xdr:colOff>
      <xdr:row>23</xdr:row>
      <xdr:rowOff>1742465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4A731C42-85E1-CEFF-4FB2-4ED95EE05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1" y="26520322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149678</xdr:colOff>
      <xdr:row>24</xdr:row>
      <xdr:rowOff>163287</xdr:rowOff>
    </xdr:from>
    <xdr:to>
      <xdr:col>0</xdr:col>
      <xdr:colOff>2581208</xdr:colOff>
      <xdr:row>24</xdr:row>
      <xdr:rowOff>1783287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FF040022-D138-1340-D9D6-62BD82A91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8" y="28466144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136071</xdr:colOff>
      <xdr:row>25</xdr:row>
      <xdr:rowOff>149679</xdr:rowOff>
    </xdr:from>
    <xdr:to>
      <xdr:col>0</xdr:col>
      <xdr:colOff>2567601</xdr:colOff>
      <xdr:row>25</xdr:row>
      <xdr:rowOff>1769679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A32C466A-C51A-680D-D07B-A817A1043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1" y="30357536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108858</xdr:colOff>
      <xdr:row>26</xdr:row>
      <xdr:rowOff>122464</xdr:rowOff>
    </xdr:from>
    <xdr:to>
      <xdr:col>0</xdr:col>
      <xdr:colOff>2540388</xdr:colOff>
      <xdr:row>26</xdr:row>
      <xdr:rowOff>1742464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B6DFE58-61A4-5D7F-DB85-F8BDCD65D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8" y="32235321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27</xdr:row>
      <xdr:rowOff>149680</xdr:rowOff>
    </xdr:from>
    <xdr:to>
      <xdr:col>0</xdr:col>
      <xdr:colOff>2540387</xdr:colOff>
      <xdr:row>27</xdr:row>
      <xdr:rowOff>1769680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C8A312E7-611E-8A3D-DA4B-80E2C7786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34167537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149678</xdr:colOff>
      <xdr:row>28</xdr:row>
      <xdr:rowOff>136072</xdr:rowOff>
    </xdr:from>
    <xdr:to>
      <xdr:col>0</xdr:col>
      <xdr:colOff>2581208</xdr:colOff>
      <xdr:row>28</xdr:row>
      <xdr:rowOff>1756072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124CBA5F-03AA-D6C2-171A-8662169DC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8" y="36058929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136071</xdr:colOff>
      <xdr:row>29</xdr:row>
      <xdr:rowOff>122466</xdr:rowOff>
    </xdr:from>
    <xdr:to>
      <xdr:col>0</xdr:col>
      <xdr:colOff>2567601</xdr:colOff>
      <xdr:row>29</xdr:row>
      <xdr:rowOff>1742466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240639B6-D63A-E3AB-D8E3-9A3FDF7B6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1" y="37950323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571502</xdr:colOff>
      <xdr:row>20</xdr:row>
      <xdr:rowOff>95250</xdr:rowOff>
    </xdr:from>
    <xdr:to>
      <xdr:col>0</xdr:col>
      <xdr:colOff>1728107</xdr:colOff>
      <xdr:row>20</xdr:row>
      <xdr:rowOff>1831242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EBC72BE0-57BF-D163-AC5F-C498B01E0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2" y="20778107"/>
          <a:ext cx="1156605" cy="17359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1620000</xdr:colOff>
      <xdr:row>13</xdr:row>
      <xdr:rowOff>1620000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C223AED2-820F-1DB1-0C67-EC03BD2E776C}"/>
            </a:ext>
          </a:extLst>
        </xdr:cNvPr>
        <xdr:cNvSpPr>
          <a:spLocks noChangeAspect="1" noChangeArrowheads="1"/>
        </xdr:cNvSpPr>
      </xdr:nvSpPr>
      <xdr:spPr bwMode="auto">
        <a:xfrm>
          <a:off x="0" y="7347857"/>
          <a:ext cx="16200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176893</xdr:colOff>
      <xdr:row>13</xdr:row>
      <xdr:rowOff>163287</xdr:rowOff>
    </xdr:from>
    <xdr:to>
      <xdr:col>1</xdr:col>
      <xdr:colOff>9459</xdr:colOff>
      <xdr:row>13</xdr:row>
      <xdr:rowOff>1783287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AFE073E6-6831-9FC1-5B83-457875EF6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3" y="7511144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421824</xdr:colOff>
      <xdr:row>30</xdr:row>
      <xdr:rowOff>68034</xdr:rowOff>
    </xdr:from>
    <xdr:to>
      <xdr:col>0</xdr:col>
      <xdr:colOff>1619249</xdr:colOff>
      <xdr:row>30</xdr:row>
      <xdr:rowOff>1865295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7041E955-64B2-CA03-74D7-27C42C5EB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824" y="39800891"/>
          <a:ext cx="1197425" cy="1797261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122464</xdr:colOff>
      <xdr:row>31</xdr:row>
      <xdr:rowOff>136073</xdr:rowOff>
    </xdr:from>
    <xdr:to>
      <xdr:col>0</xdr:col>
      <xdr:colOff>2553994</xdr:colOff>
      <xdr:row>31</xdr:row>
      <xdr:rowOff>1756073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7191472-2560-523C-3BCE-693621A6E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" y="41773930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32</xdr:row>
      <xdr:rowOff>149679</xdr:rowOff>
    </xdr:from>
    <xdr:to>
      <xdr:col>0</xdr:col>
      <xdr:colOff>2526780</xdr:colOff>
      <xdr:row>32</xdr:row>
      <xdr:rowOff>1769679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1F56B03-C9DE-6657-A3B0-955758FF3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3692536"/>
          <a:ext cx="2431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33</xdr:row>
      <xdr:rowOff>163285</xdr:rowOff>
    </xdr:from>
    <xdr:to>
      <xdr:col>0</xdr:col>
      <xdr:colOff>2526780</xdr:colOff>
      <xdr:row>33</xdr:row>
      <xdr:rowOff>1783285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A4EC802C-4CAB-211F-59B6-43BF68F9C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5611142"/>
          <a:ext cx="2431530" cy="1620000"/>
        </a:xfrm>
        <a:prstGeom prst="rect">
          <a:avLst/>
        </a:prstGeom>
      </xdr:spPr>
    </xdr:pic>
    <xdr:clientData/>
  </xdr:twoCellAnchor>
  <xdr:oneCellAnchor>
    <xdr:from>
      <xdr:col>1</xdr:col>
      <xdr:colOff>353787</xdr:colOff>
      <xdr:row>0</xdr:row>
      <xdr:rowOff>312963</xdr:rowOff>
    </xdr:from>
    <xdr:ext cx="3578678" cy="1359336"/>
    <xdr:pic>
      <xdr:nvPicPr>
        <xdr:cNvPr id="56" name="2 Imagen">
          <a:extLst>
            <a:ext uri="{FF2B5EF4-FFF2-40B4-BE49-F238E27FC236}">
              <a16:creationId xmlns:a16="http://schemas.microsoft.com/office/drawing/2014/main" id="{33E9A822-F6B3-4549-B187-493135BFD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1" y="312963"/>
          <a:ext cx="3578678" cy="1359336"/>
        </a:xfrm>
        <a:prstGeom prst="rect">
          <a:avLst/>
        </a:prstGeom>
      </xdr:spPr>
    </xdr:pic>
    <xdr:clientData/>
  </xdr:oneCellAnchor>
  <xdr:oneCellAnchor>
    <xdr:from>
      <xdr:col>0</xdr:col>
      <xdr:colOff>175380</xdr:colOff>
      <xdr:row>50</xdr:row>
      <xdr:rowOff>139096</xdr:rowOff>
    </xdr:from>
    <xdr:ext cx="2260298" cy="1696354"/>
    <xdr:pic>
      <xdr:nvPicPr>
        <xdr:cNvPr id="57" name="Imagen 5" descr="Peristeria elata | &quot;Flor del Espíritu Santo&quot; or “Holy Ghost … | Flickr">
          <a:extLst>
            <a:ext uri="{FF2B5EF4-FFF2-40B4-BE49-F238E27FC236}">
              <a16:creationId xmlns:a16="http://schemas.microsoft.com/office/drawing/2014/main" id="{AA92CF66-4DC9-4B4A-B43D-6AAFDA4A3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380" y="76053346"/>
          <a:ext cx="2260298" cy="1696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103926</xdr:colOff>
      <xdr:row>37</xdr:row>
      <xdr:rowOff>146895</xdr:rowOff>
    </xdr:from>
    <xdr:to>
      <xdr:col>0</xdr:col>
      <xdr:colOff>2415261</xdr:colOff>
      <xdr:row>37</xdr:row>
      <xdr:rowOff>1766895</xdr:rowOff>
    </xdr:to>
    <xdr:pic>
      <xdr:nvPicPr>
        <xdr:cNvPr id="58" name="Imagen 7">
          <a:extLst>
            <a:ext uri="{FF2B5EF4-FFF2-40B4-BE49-F238E27FC236}">
              <a16:creationId xmlns:a16="http://schemas.microsoft.com/office/drawing/2014/main" id="{AA6F56C5-EE31-4D48-BCA6-1DADCA86C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26" y="51296145"/>
          <a:ext cx="231133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76774</xdr:colOff>
      <xdr:row>51</xdr:row>
      <xdr:rowOff>160610</xdr:rowOff>
    </xdr:from>
    <xdr:to>
      <xdr:col>0</xdr:col>
      <xdr:colOff>2499259</xdr:colOff>
      <xdr:row>51</xdr:row>
      <xdr:rowOff>1780610</xdr:rowOff>
    </xdr:to>
    <xdr:pic>
      <xdr:nvPicPr>
        <xdr:cNvPr id="59" name="Imagen 8">
          <a:extLst>
            <a:ext uri="{FF2B5EF4-FFF2-40B4-BE49-F238E27FC236}">
              <a16:creationId xmlns:a16="http://schemas.microsoft.com/office/drawing/2014/main" id="{662D8FD5-AD39-4F91-8D11-F2C34B083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4" y="77979860"/>
          <a:ext cx="2422485" cy="1620000"/>
        </a:xfrm>
        <a:prstGeom prst="rect">
          <a:avLst/>
        </a:prstGeom>
      </xdr:spPr>
    </xdr:pic>
    <xdr:clientData/>
  </xdr:twoCellAnchor>
  <xdr:oneCellAnchor>
    <xdr:from>
      <xdr:col>0</xdr:col>
      <xdr:colOff>117094</xdr:colOff>
      <xdr:row>36</xdr:row>
      <xdr:rowOff>160540</xdr:rowOff>
    </xdr:from>
    <xdr:ext cx="2363805" cy="1620000"/>
    <xdr:pic>
      <xdr:nvPicPr>
        <xdr:cNvPr id="60" name="Imagen 10">
          <a:extLst>
            <a:ext uri="{FF2B5EF4-FFF2-40B4-BE49-F238E27FC236}">
              <a16:creationId xmlns:a16="http://schemas.microsoft.com/office/drawing/2014/main" id="{9E31AD53-E7A4-4B8E-A985-AFC815F2E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94" y="49404790"/>
          <a:ext cx="2363805" cy="1620000"/>
        </a:xfrm>
        <a:prstGeom prst="rect">
          <a:avLst/>
        </a:prstGeom>
      </xdr:spPr>
    </xdr:pic>
    <xdr:clientData/>
  </xdr:oneCellAnchor>
  <xdr:twoCellAnchor editAs="oneCell">
    <xdr:from>
      <xdr:col>0</xdr:col>
      <xdr:colOff>106231</xdr:colOff>
      <xdr:row>38</xdr:row>
      <xdr:rowOff>167264</xdr:rowOff>
    </xdr:from>
    <xdr:to>
      <xdr:col>0</xdr:col>
      <xdr:colOff>2457616</xdr:colOff>
      <xdr:row>38</xdr:row>
      <xdr:rowOff>1787264</xdr:rowOff>
    </xdr:to>
    <xdr:pic>
      <xdr:nvPicPr>
        <xdr:cNvPr id="61" name="Imagen 12">
          <a:extLst>
            <a:ext uri="{FF2B5EF4-FFF2-40B4-BE49-F238E27FC236}">
              <a16:creationId xmlns:a16="http://schemas.microsoft.com/office/drawing/2014/main" id="{5D4DD85E-CAB5-48EA-8FF5-A960D730D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31" y="53221514"/>
          <a:ext cx="23513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509562</xdr:colOff>
      <xdr:row>49</xdr:row>
      <xdr:rowOff>94496</xdr:rowOff>
    </xdr:from>
    <xdr:to>
      <xdr:col>0</xdr:col>
      <xdr:colOff>1673678</xdr:colOff>
      <xdr:row>49</xdr:row>
      <xdr:rowOff>1842199</xdr:rowOff>
    </xdr:to>
    <xdr:pic>
      <xdr:nvPicPr>
        <xdr:cNvPr id="62" name="Imagen 21">
          <a:extLst>
            <a:ext uri="{FF2B5EF4-FFF2-40B4-BE49-F238E27FC236}">
              <a16:creationId xmlns:a16="http://schemas.microsoft.com/office/drawing/2014/main" id="{5C927875-CBC8-4D63-842A-5B08E36F0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09562" y="74103746"/>
          <a:ext cx="1164116" cy="1747703"/>
        </a:xfrm>
        <a:prstGeom prst="rect">
          <a:avLst/>
        </a:prstGeom>
      </xdr:spPr>
    </xdr:pic>
    <xdr:clientData/>
  </xdr:twoCellAnchor>
  <xdr:twoCellAnchor editAs="oneCell">
    <xdr:from>
      <xdr:col>0</xdr:col>
      <xdr:colOff>86654</xdr:colOff>
      <xdr:row>45</xdr:row>
      <xdr:rowOff>86655</xdr:rowOff>
    </xdr:from>
    <xdr:to>
      <xdr:col>0</xdr:col>
      <xdr:colOff>2524693</xdr:colOff>
      <xdr:row>45</xdr:row>
      <xdr:rowOff>1823356</xdr:rowOff>
    </xdr:to>
    <xdr:pic>
      <xdr:nvPicPr>
        <xdr:cNvPr id="63" name="Imagen 27" descr="Chysis limminghei – Tom Orchid Nursery">
          <a:extLst>
            <a:ext uri="{FF2B5EF4-FFF2-40B4-BE49-F238E27FC236}">
              <a16:creationId xmlns:a16="http://schemas.microsoft.com/office/drawing/2014/main" id="{7E277569-CC82-44D4-A6A1-8708F34EFB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19" b="15393"/>
        <a:stretch/>
      </xdr:blipFill>
      <xdr:spPr bwMode="auto">
        <a:xfrm>
          <a:off x="86654" y="66475905"/>
          <a:ext cx="2438039" cy="173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113393</xdr:colOff>
      <xdr:row>39</xdr:row>
      <xdr:rowOff>195193</xdr:rowOff>
    </xdr:from>
    <xdr:to>
      <xdr:col>0</xdr:col>
      <xdr:colOff>2497133</xdr:colOff>
      <xdr:row>39</xdr:row>
      <xdr:rowOff>1815193</xdr:rowOff>
    </xdr:to>
    <xdr:pic>
      <xdr:nvPicPr>
        <xdr:cNvPr id="1024" name="Imagen 32">
          <a:extLst>
            <a:ext uri="{FF2B5EF4-FFF2-40B4-BE49-F238E27FC236}">
              <a16:creationId xmlns:a16="http://schemas.microsoft.com/office/drawing/2014/main" id="{A8BB053C-8D45-41B7-8102-624605483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93" y="55154443"/>
          <a:ext cx="238374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134559</xdr:colOff>
      <xdr:row>40</xdr:row>
      <xdr:rowOff>72571</xdr:rowOff>
    </xdr:from>
    <xdr:to>
      <xdr:col>0</xdr:col>
      <xdr:colOff>2462892</xdr:colOff>
      <xdr:row>40</xdr:row>
      <xdr:rowOff>1854459</xdr:rowOff>
    </xdr:to>
    <xdr:pic>
      <xdr:nvPicPr>
        <xdr:cNvPr id="1027" name="Imagen 33">
          <a:extLst>
            <a:ext uri="{FF2B5EF4-FFF2-40B4-BE49-F238E27FC236}">
              <a16:creationId xmlns:a16="http://schemas.microsoft.com/office/drawing/2014/main" id="{BDF3BC22-2A9F-4613-A57C-9E917B7182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317" b="14134"/>
        <a:stretch/>
      </xdr:blipFill>
      <xdr:spPr>
        <a:xfrm>
          <a:off x="134559" y="56936821"/>
          <a:ext cx="2328333" cy="1781888"/>
        </a:xfrm>
        <a:prstGeom prst="rect">
          <a:avLst/>
        </a:prstGeom>
      </xdr:spPr>
    </xdr:pic>
    <xdr:clientData/>
  </xdr:twoCellAnchor>
  <xdr:twoCellAnchor editAs="oneCell">
    <xdr:from>
      <xdr:col>0</xdr:col>
      <xdr:colOff>43368</xdr:colOff>
      <xdr:row>41</xdr:row>
      <xdr:rowOff>25305</xdr:rowOff>
    </xdr:from>
    <xdr:to>
      <xdr:col>0</xdr:col>
      <xdr:colOff>1728107</xdr:colOff>
      <xdr:row>41</xdr:row>
      <xdr:rowOff>1195285</xdr:rowOff>
    </xdr:to>
    <xdr:pic>
      <xdr:nvPicPr>
        <xdr:cNvPr id="1028" name="Imagen 34">
          <a:extLst>
            <a:ext uri="{FF2B5EF4-FFF2-40B4-BE49-F238E27FC236}">
              <a16:creationId xmlns:a16="http://schemas.microsoft.com/office/drawing/2014/main" id="{9E8CE477-009F-4B0A-9A88-2A3377AF4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68" y="58794555"/>
          <a:ext cx="1684739" cy="1169980"/>
        </a:xfrm>
        <a:prstGeom prst="rect">
          <a:avLst/>
        </a:prstGeom>
      </xdr:spPr>
    </xdr:pic>
    <xdr:clientData/>
  </xdr:twoCellAnchor>
  <xdr:twoCellAnchor editAs="oneCell">
    <xdr:from>
      <xdr:col>0</xdr:col>
      <xdr:colOff>81643</xdr:colOff>
      <xdr:row>42</xdr:row>
      <xdr:rowOff>166127</xdr:rowOff>
    </xdr:from>
    <xdr:to>
      <xdr:col>0</xdr:col>
      <xdr:colOff>2527348</xdr:colOff>
      <xdr:row>42</xdr:row>
      <xdr:rowOff>1786127</xdr:rowOff>
    </xdr:to>
    <xdr:pic>
      <xdr:nvPicPr>
        <xdr:cNvPr id="1029" name="Imagen 35">
          <a:extLst>
            <a:ext uri="{FF2B5EF4-FFF2-40B4-BE49-F238E27FC236}">
              <a16:creationId xmlns:a16="http://schemas.microsoft.com/office/drawing/2014/main" id="{B85F6828-15AD-4300-AD03-1CC2B1257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60840377"/>
          <a:ext cx="244570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54430</xdr:colOff>
      <xdr:row>46</xdr:row>
      <xdr:rowOff>148007</xdr:rowOff>
    </xdr:from>
    <xdr:to>
      <xdr:col>0</xdr:col>
      <xdr:colOff>2556610</xdr:colOff>
      <xdr:row>46</xdr:row>
      <xdr:rowOff>1768007</xdr:rowOff>
    </xdr:to>
    <xdr:pic>
      <xdr:nvPicPr>
        <xdr:cNvPr id="1030" name="Imagen 38">
          <a:extLst>
            <a:ext uri="{FF2B5EF4-FFF2-40B4-BE49-F238E27FC236}">
              <a16:creationId xmlns:a16="http://schemas.microsoft.com/office/drawing/2014/main" id="{FC8B3823-1BEA-4099-9AB9-23F36DAB6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30" y="68442257"/>
          <a:ext cx="250218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99467</xdr:colOff>
      <xdr:row>47</xdr:row>
      <xdr:rowOff>136309</xdr:rowOff>
    </xdr:from>
    <xdr:to>
      <xdr:col>0</xdr:col>
      <xdr:colOff>2541617</xdr:colOff>
      <xdr:row>47</xdr:row>
      <xdr:rowOff>1756309</xdr:rowOff>
    </xdr:to>
    <xdr:pic>
      <xdr:nvPicPr>
        <xdr:cNvPr id="1031" name="Imagen 39">
          <a:extLst>
            <a:ext uri="{FF2B5EF4-FFF2-40B4-BE49-F238E27FC236}">
              <a16:creationId xmlns:a16="http://schemas.microsoft.com/office/drawing/2014/main" id="{40D344A2-71A2-4953-B4CB-050E01040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67" y="70335559"/>
          <a:ext cx="24421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122705</xdr:colOff>
      <xdr:row>48</xdr:row>
      <xdr:rowOff>104381</xdr:rowOff>
    </xdr:from>
    <xdr:to>
      <xdr:col>0</xdr:col>
      <xdr:colOff>2521669</xdr:colOff>
      <xdr:row>48</xdr:row>
      <xdr:rowOff>1796142</xdr:rowOff>
    </xdr:to>
    <xdr:pic>
      <xdr:nvPicPr>
        <xdr:cNvPr id="1032" name="Imagen 40">
          <a:extLst>
            <a:ext uri="{FF2B5EF4-FFF2-40B4-BE49-F238E27FC236}">
              <a16:creationId xmlns:a16="http://schemas.microsoft.com/office/drawing/2014/main" id="{CEB95261-C1D3-408E-89AC-90A5D3BC8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05" y="72208631"/>
          <a:ext cx="2398964" cy="16917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1620000</xdr:colOff>
      <xdr:row>41</xdr:row>
      <xdr:rowOff>1620000</xdr:rowOff>
    </xdr:to>
    <xdr:sp macro="" textlink="">
      <xdr:nvSpPr>
        <xdr:cNvPr id="1033" name="AutoShape 6" descr="blob:https://web.whatsapp.com/e2c29124-4e2a-4ffc-8ddc-47e0e81b4b00">
          <a:extLst>
            <a:ext uri="{FF2B5EF4-FFF2-40B4-BE49-F238E27FC236}">
              <a16:creationId xmlns:a16="http://schemas.microsoft.com/office/drawing/2014/main" id="{CC81B160-764E-4CDC-B622-D3F95436324C}"/>
            </a:ext>
          </a:extLst>
        </xdr:cNvPr>
        <xdr:cNvSpPr>
          <a:spLocks noChangeAspect="1" noChangeArrowheads="1"/>
        </xdr:cNvSpPr>
      </xdr:nvSpPr>
      <xdr:spPr bwMode="auto">
        <a:xfrm>
          <a:off x="2449286" y="58769250"/>
          <a:ext cx="16200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245883</xdr:colOff>
      <xdr:row>49</xdr:row>
      <xdr:rowOff>106467</xdr:rowOff>
    </xdr:from>
    <xdr:to>
      <xdr:col>1</xdr:col>
      <xdr:colOff>1845183</xdr:colOff>
      <xdr:row>49</xdr:row>
      <xdr:rowOff>1726467</xdr:rowOff>
    </xdr:to>
    <xdr:pic>
      <xdr:nvPicPr>
        <xdr:cNvPr id="1034" name="Imagen 43" descr="C:\Users\HP\Downloads\WhatsApp Image 2026-07-15 at 3.41.39 PM.jpeg">
          <a:extLst>
            <a:ext uri="{FF2B5EF4-FFF2-40B4-BE49-F238E27FC236}">
              <a16:creationId xmlns:a16="http://schemas.microsoft.com/office/drawing/2014/main" id="{13048C75-2E0C-4675-BCCF-30EB6DBA20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02" t="35629" r="10830" b="2694"/>
        <a:stretch/>
      </xdr:blipFill>
      <xdr:spPr bwMode="auto">
        <a:xfrm>
          <a:off x="2844847" y="74115717"/>
          <a:ext cx="15993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147548</xdr:colOff>
      <xdr:row>44</xdr:row>
      <xdr:rowOff>164858</xdr:rowOff>
    </xdr:from>
    <xdr:to>
      <xdr:col>1</xdr:col>
      <xdr:colOff>1967348</xdr:colOff>
      <xdr:row>44</xdr:row>
      <xdr:rowOff>1784858</xdr:rowOff>
    </xdr:to>
    <xdr:pic>
      <xdr:nvPicPr>
        <xdr:cNvPr id="1035" name="Imagen 44" descr="C:\Users\HP\Downloads\WhatsApp Image 2026-07-15 at 3.44.39 PM.jpeg">
          <a:extLst>
            <a:ext uri="{FF2B5EF4-FFF2-40B4-BE49-F238E27FC236}">
              <a16:creationId xmlns:a16="http://schemas.microsoft.com/office/drawing/2014/main" id="{57BFA7AE-3E9F-4891-94F1-477EA0C96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1262" y="64649108"/>
          <a:ext cx="18198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288815</xdr:colOff>
      <xdr:row>42</xdr:row>
      <xdr:rowOff>102847</xdr:rowOff>
    </xdr:from>
    <xdr:to>
      <xdr:col>1</xdr:col>
      <xdr:colOff>1830155</xdr:colOff>
      <xdr:row>42</xdr:row>
      <xdr:rowOff>1722847</xdr:rowOff>
    </xdr:to>
    <xdr:pic>
      <xdr:nvPicPr>
        <xdr:cNvPr id="1036" name="Imagen 45" descr="C:\Users\HP\Downloads\WhatsApp Image 2026-07-15 at 3.50.05 PM.jpeg">
          <a:extLst>
            <a:ext uri="{FF2B5EF4-FFF2-40B4-BE49-F238E27FC236}">
              <a16:creationId xmlns:a16="http://schemas.microsoft.com/office/drawing/2014/main" id="{07D54473-CA0E-41A5-B52A-46BC2C34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2529" y="60777097"/>
          <a:ext cx="154134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219844</xdr:colOff>
      <xdr:row>46</xdr:row>
      <xdr:rowOff>125329</xdr:rowOff>
    </xdr:from>
    <xdr:to>
      <xdr:col>1</xdr:col>
      <xdr:colOff>1837099</xdr:colOff>
      <xdr:row>46</xdr:row>
      <xdr:rowOff>1745329</xdr:rowOff>
    </xdr:to>
    <xdr:pic>
      <xdr:nvPicPr>
        <xdr:cNvPr id="1037" name="Imagen 47" descr="C:\Users\HP\Downloads\WhatsApp Image 2026-07-15 at 3.55.38 PM.jpeg">
          <a:extLst>
            <a:ext uri="{FF2B5EF4-FFF2-40B4-BE49-F238E27FC236}">
              <a16:creationId xmlns:a16="http://schemas.microsoft.com/office/drawing/2014/main" id="{A4BFE31F-19EC-46F9-B9AB-108AE320B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3558" y="68419579"/>
          <a:ext cx="161725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188492</xdr:colOff>
      <xdr:row>40</xdr:row>
      <xdr:rowOff>208188</xdr:rowOff>
    </xdr:from>
    <xdr:to>
      <xdr:col>1</xdr:col>
      <xdr:colOff>1921937</xdr:colOff>
      <xdr:row>40</xdr:row>
      <xdr:rowOff>1828188</xdr:rowOff>
    </xdr:to>
    <xdr:pic>
      <xdr:nvPicPr>
        <xdr:cNvPr id="1038" name="Imagen 49" descr="C:\Users\HP\Downloads\WhatsApp Image 2026-07-15 at 3.58.32 PM.jpeg">
          <a:extLst>
            <a:ext uri="{FF2B5EF4-FFF2-40B4-BE49-F238E27FC236}">
              <a16:creationId xmlns:a16="http://schemas.microsoft.com/office/drawing/2014/main" id="{F528D08A-B564-4DCB-9922-2AEE2DAEF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78" y="57072438"/>
          <a:ext cx="173344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189784</xdr:colOff>
      <xdr:row>50</xdr:row>
      <xdr:rowOff>135805</xdr:rowOff>
    </xdr:from>
    <xdr:to>
      <xdr:col>1</xdr:col>
      <xdr:colOff>1817794</xdr:colOff>
      <xdr:row>50</xdr:row>
      <xdr:rowOff>1755805</xdr:rowOff>
    </xdr:to>
    <xdr:pic>
      <xdr:nvPicPr>
        <xdr:cNvPr id="1039" name="Imagen 50" descr="C:\Users\HP\Downloads\WhatsApp Image 2026-07-15 at 4.00.33 PM.jpeg">
          <a:extLst>
            <a:ext uri="{FF2B5EF4-FFF2-40B4-BE49-F238E27FC236}">
              <a16:creationId xmlns:a16="http://schemas.microsoft.com/office/drawing/2014/main" id="{CF192386-3EC2-4AD7-BBA9-3A5D15F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8748" y="76050055"/>
          <a:ext cx="162801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235895</xdr:colOff>
      <xdr:row>41</xdr:row>
      <xdr:rowOff>87372</xdr:rowOff>
    </xdr:from>
    <xdr:to>
      <xdr:col>1</xdr:col>
      <xdr:colOff>1862690</xdr:colOff>
      <xdr:row>41</xdr:row>
      <xdr:rowOff>1707372</xdr:rowOff>
    </xdr:to>
    <xdr:pic>
      <xdr:nvPicPr>
        <xdr:cNvPr id="1040" name="Imagen 53" descr="C:\Users\HP\Downloads\WhatsApp Image 2026-07-15 at 4.11.39 PM.jpeg">
          <a:extLst>
            <a:ext uri="{FF2B5EF4-FFF2-40B4-BE49-F238E27FC236}">
              <a16:creationId xmlns:a16="http://schemas.microsoft.com/office/drawing/2014/main" id="{EAE28C3C-0889-410B-919D-61106E325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181" y="58856622"/>
          <a:ext cx="162679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184771</xdr:colOff>
      <xdr:row>48</xdr:row>
      <xdr:rowOff>128496</xdr:rowOff>
    </xdr:from>
    <xdr:to>
      <xdr:col>1</xdr:col>
      <xdr:colOff>1870246</xdr:colOff>
      <xdr:row>48</xdr:row>
      <xdr:rowOff>1748496</xdr:rowOff>
    </xdr:to>
    <xdr:pic>
      <xdr:nvPicPr>
        <xdr:cNvPr id="1041" name="Imagen 54" descr="C:\Users\HP\Downloads\WhatsApp Image 2026-07-15 at 4.14.02 PM.jpeg">
          <a:extLst>
            <a:ext uri="{FF2B5EF4-FFF2-40B4-BE49-F238E27FC236}">
              <a16:creationId xmlns:a16="http://schemas.microsoft.com/office/drawing/2014/main" id="{2A6C8F98-F06F-40C5-9B1C-1DDF1F477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3735" y="72232746"/>
          <a:ext cx="168547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365592</xdr:colOff>
      <xdr:row>37</xdr:row>
      <xdr:rowOff>121748</xdr:rowOff>
    </xdr:from>
    <xdr:to>
      <xdr:col>1</xdr:col>
      <xdr:colOff>1915032</xdr:colOff>
      <xdr:row>37</xdr:row>
      <xdr:rowOff>1741748</xdr:rowOff>
    </xdr:to>
    <xdr:pic>
      <xdr:nvPicPr>
        <xdr:cNvPr id="1042" name="Imagen 55" descr="C:\Users\HP\Downloads\WhatsApp Image 2026-07-15 at 4.15.35 PM.jpeg">
          <a:extLst>
            <a:ext uri="{FF2B5EF4-FFF2-40B4-BE49-F238E27FC236}">
              <a16:creationId xmlns:a16="http://schemas.microsoft.com/office/drawing/2014/main" id="{719C0623-E199-4C9D-8F0D-A55D91B9F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878" y="51270998"/>
          <a:ext cx="154944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245645</xdr:colOff>
      <xdr:row>36</xdr:row>
      <xdr:rowOff>179404</xdr:rowOff>
    </xdr:from>
    <xdr:to>
      <xdr:col>1</xdr:col>
      <xdr:colOff>1917935</xdr:colOff>
      <xdr:row>36</xdr:row>
      <xdr:rowOff>1799404</xdr:rowOff>
    </xdr:to>
    <xdr:pic>
      <xdr:nvPicPr>
        <xdr:cNvPr id="1043" name="Imagen 56" descr="C:\Users\HP\Downloads\WhatsApp Image 2026-07-15 at 4.18.08 PM.jpeg">
          <a:extLst>
            <a:ext uri="{FF2B5EF4-FFF2-40B4-BE49-F238E27FC236}">
              <a16:creationId xmlns:a16="http://schemas.microsoft.com/office/drawing/2014/main" id="{2B917594-0942-4AD3-8601-546045F0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931" y="49423654"/>
          <a:ext cx="167229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297923</xdr:colOff>
      <xdr:row>39</xdr:row>
      <xdr:rowOff>105630</xdr:rowOff>
    </xdr:from>
    <xdr:to>
      <xdr:col>1</xdr:col>
      <xdr:colOff>1833143</xdr:colOff>
      <xdr:row>39</xdr:row>
      <xdr:rowOff>1725630</xdr:rowOff>
    </xdr:to>
    <xdr:pic>
      <xdr:nvPicPr>
        <xdr:cNvPr id="1044" name="Imagen 57" descr="C:\Users\HP\Downloads\WhatsApp Image 2026-07-15 at 4.19.20 PM.jpeg">
          <a:extLst>
            <a:ext uri="{FF2B5EF4-FFF2-40B4-BE49-F238E27FC236}">
              <a16:creationId xmlns:a16="http://schemas.microsoft.com/office/drawing/2014/main" id="{E3524500-5DE7-48C6-B531-BB1314564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209" y="55064880"/>
          <a:ext cx="153522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220579</xdr:colOff>
      <xdr:row>51</xdr:row>
      <xdr:rowOff>108002</xdr:rowOff>
    </xdr:from>
    <xdr:to>
      <xdr:col>1</xdr:col>
      <xdr:colOff>1802014</xdr:colOff>
      <xdr:row>51</xdr:row>
      <xdr:rowOff>1728002</xdr:rowOff>
    </xdr:to>
    <xdr:pic>
      <xdr:nvPicPr>
        <xdr:cNvPr id="1045" name="Imagen 58" descr="C:\Users\HP\Downloads\WhatsApp Image 2026-07-15 at 4.21.40 PM.jpeg">
          <a:extLst>
            <a:ext uri="{FF2B5EF4-FFF2-40B4-BE49-F238E27FC236}">
              <a16:creationId xmlns:a16="http://schemas.microsoft.com/office/drawing/2014/main" id="{34F94FF7-7E68-4355-817D-19051851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543" y="77927252"/>
          <a:ext cx="158143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308666</xdr:colOff>
      <xdr:row>38</xdr:row>
      <xdr:rowOff>134326</xdr:rowOff>
    </xdr:from>
    <xdr:to>
      <xdr:col>1</xdr:col>
      <xdr:colOff>1861526</xdr:colOff>
      <xdr:row>38</xdr:row>
      <xdr:rowOff>1754326</xdr:rowOff>
    </xdr:to>
    <xdr:pic>
      <xdr:nvPicPr>
        <xdr:cNvPr id="1046" name="Imagen 59" descr="C:\Users\HP\Downloads\WhatsApp Image 2026-07-15 at 4.24.08 PM.jpeg">
          <a:extLst>
            <a:ext uri="{FF2B5EF4-FFF2-40B4-BE49-F238E27FC236}">
              <a16:creationId xmlns:a16="http://schemas.microsoft.com/office/drawing/2014/main" id="{B5E8BC2C-6F67-4E67-A6E7-85CDEB83B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7952" y="53188576"/>
          <a:ext cx="155286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200704</xdr:colOff>
      <xdr:row>47</xdr:row>
      <xdr:rowOff>138935</xdr:rowOff>
    </xdr:from>
    <xdr:to>
      <xdr:col>1</xdr:col>
      <xdr:colOff>1903234</xdr:colOff>
      <xdr:row>47</xdr:row>
      <xdr:rowOff>1758935</xdr:rowOff>
    </xdr:to>
    <xdr:pic>
      <xdr:nvPicPr>
        <xdr:cNvPr id="1047" name="Imagen 62" descr="C:\Users\HP\Downloads\WhatsApp Image 2026-07-15 at 4.27.31 PM.jpeg">
          <a:extLst>
            <a:ext uri="{FF2B5EF4-FFF2-40B4-BE49-F238E27FC236}">
              <a16:creationId xmlns:a16="http://schemas.microsoft.com/office/drawing/2014/main" id="{D083E286-7C32-479B-B745-AB07C37CD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9668" y="70338185"/>
          <a:ext cx="170253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243579</xdr:colOff>
      <xdr:row>45</xdr:row>
      <xdr:rowOff>131774</xdr:rowOff>
    </xdr:from>
    <xdr:to>
      <xdr:col>1</xdr:col>
      <xdr:colOff>1880004</xdr:colOff>
      <xdr:row>45</xdr:row>
      <xdr:rowOff>1751774</xdr:rowOff>
    </xdr:to>
    <xdr:pic>
      <xdr:nvPicPr>
        <xdr:cNvPr id="1048" name="Imagen 63" descr="C:\Users\HP\Downloads\WhatsApp Image 2026-07-15 at 4.31.38 PM.jpeg">
          <a:extLst>
            <a:ext uri="{FF2B5EF4-FFF2-40B4-BE49-F238E27FC236}">
              <a16:creationId xmlns:a16="http://schemas.microsoft.com/office/drawing/2014/main" id="{FC9BD6EF-1120-4C6C-AB26-1E14190E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293" y="66521024"/>
          <a:ext cx="163642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188579</xdr:colOff>
      <xdr:row>43</xdr:row>
      <xdr:rowOff>111720</xdr:rowOff>
    </xdr:from>
    <xdr:to>
      <xdr:col>1</xdr:col>
      <xdr:colOff>1892954</xdr:colOff>
      <xdr:row>43</xdr:row>
      <xdr:rowOff>1731720</xdr:rowOff>
    </xdr:to>
    <xdr:pic>
      <xdr:nvPicPr>
        <xdr:cNvPr id="1049" name="Imagen 64" descr="C:\Users\HP\Downloads\WhatsApp Image 2026-07-15 at 4.32.52 PM.jpeg">
          <a:extLst>
            <a:ext uri="{FF2B5EF4-FFF2-40B4-BE49-F238E27FC236}">
              <a16:creationId xmlns:a16="http://schemas.microsoft.com/office/drawing/2014/main" id="{B98828EC-6DE2-4194-9AF5-34BEC8E18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2293" y="62690970"/>
          <a:ext cx="170437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209121</xdr:colOff>
      <xdr:row>52</xdr:row>
      <xdr:rowOff>129625</xdr:rowOff>
    </xdr:from>
    <xdr:to>
      <xdr:col>1</xdr:col>
      <xdr:colOff>1791681</xdr:colOff>
      <xdr:row>52</xdr:row>
      <xdr:rowOff>1749625</xdr:rowOff>
    </xdr:to>
    <xdr:pic>
      <xdr:nvPicPr>
        <xdr:cNvPr id="1050" name="Imagen 2">
          <a:extLst>
            <a:ext uri="{FF2B5EF4-FFF2-40B4-BE49-F238E27FC236}">
              <a16:creationId xmlns:a16="http://schemas.microsoft.com/office/drawing/2014/main" id="{6667F611-7609-4581-8942-D0EBE9D537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225"/>
        <a:stretch>
          <a:fillRect/>
        </a:stretch>
      </xdr:blipFill>
      <xdr:spPr>
        <a:xfrm>
          <a:off x="2808085" y="79853875"/>
          <a:ext cx="1582560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182982</xdr:colOff>
      <xdr:row>53</xdr:row>
      <xdr:rowOff>117093</xdr:rowOff>
    </xdr:from>
    <xdr:to>
      <xdr:col>1</xdr:col>
      <xdr:colOff>1708797</xdr:colOff>
      <xdr:row>53</xdr:row>
      <xdr:rowOff>1737093</xdr:rowOff>
    </xdr:to>
    <xdr:pic>
      <xdr:nvPicPr>
        <xdr:cNvPr id="1051" name="Imagen 4">
          <a:extLst>
            <a:ext uri="{FF2B5EF4-FFF2-40B4-BE49-F238E27FC236}">
              <a16:creationId xmlns:a16="http://schemas.microsoft.com/office/drawing/2014/main" id="{6D6D31E9-24FC-49CB-81E5-282AC1A595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371"/>
        <a:stretch>
          <a:fillRect/>
        </a:stretch>
      </xdr:blipFill>
      <xdr:spPr>
        <a:xfrm>
          <a:off x="2781946" y="81746343"/>
          <a:ext cx="1525815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179756</xdr:colOff>
      <xdr:row>54</xdr:row>
      <xdr:rowOff>121390</xdr:rowOff>
    </xdr:from>
    <xdr:to>
      <xdr:col>1</xdr:col>
      <xdr:colOff>1716821</xdr:colOff>
      <xdr:row>54</xdr:row>
      <xdr:rowOff>1741390</xdr:rowOff>
    </xdr:to>
    <xdr:pic>
      <xdr:nvPicPr>
        <xdr:cNvPr id="1052" name="Imagen 11">
          <a:extLst>
            <a:ext uri="{FF2B5EF4-FFF2-40B4-BE49-F238E27FC236}">
              <a16:creationId xmlns:a16="http://schemas.microsoft.com/office/drawing/2014/main" id="{C98A90B6-E1CD-47CD-AB29-C7FA16D0F2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952"/>
        <a:stretch>
          <a:fillRect/>
        </a:stretch>
      </xdr:blipFill>
      <xdr:spPr>
        <a:xfrm>
          <a:off x="2778720" y="83655640"/>
          <a:ext cx="1537065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168301</xdr:colOff>
      <xdr:row>55</xdr:row>
      <xdr:rowOff>144064</xdr:rowOff>
    </xdr:from>
    <xdr:to>
      <xdr:col>1</xdr:col>
      <xdr:colOff>1748881</xdr:colOff>
      <xdr:row>55</xdr:row>
      <xdr:rowOff>1764064</xdr:rowOff>
    </xdr:to>
    <xdr:pic>
      <xdr:nvPicPr>
        <xdr:cNvPr id="1053" name="Imagen 14">
          <a:extLst>
            <a:ext uri="{FF2B5EF4-FFF2-40B4-BE49-F238E27FC236}">
              <a16:creationId xmlns:a16="http://schemas.microsoft.com/office/drawing/2014/main" id="{4FFF353E-1A36-4B1C-8218-1F0E550C22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130"/>
        <a:stretch>
          <a:fillRect/>
        </a:stretch>
      </xdr:blipFill>
      <xdr:spPr>
        <a:xfrm>
          <a:off x="2767265" y="85583314"/>
          <a:ext cx="1580580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208047</xdr:colOff>
      <xdr:row>56</xdr:row>
      <xdr:rowOff>134533</xdr:rowOff>
    </xdr:from>
    <xdr:to>
      <xdr:col>1</xdr:col>
      <xdr:colOff>1760547</xdr:colOff>
      <xdr:row>56</xdr:row>
      <xdr:rowOff>1754533</xdr:rowOff>
    </xdr:to>
    <xdr:pic>
      <xdr:nvPicPr>
        <xdr:cNvPr id="1054" name="Imagen 18">
          <a:extLst>
            <a:ext uri="{FF2B5EF4-FFF2-40B4-BE49-F238E27FC236}">
              <a16:creationId xmlns:a16="http://schemas.microsoft.com/office/drawing/2014/main" id="{F69B0DA8-82DF-4AE6-B592-79B6B2DE19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739"/>
        <a:stretch>
          <a:fillRect/>
        </a:stretch>
      </xdr:blipFill>
      <xdr:spPr>
        <a:xfrm>
          <a:off x="2807011" y="87478783"/>
          <a:ext cx="1552500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264625</xdr:colOff>
      <xdr:row>57</xdr:row>
      <xdr:rowOff>119934</xdr:rowOff>
    </xdr:from>
    <xdr:to>
      <xdr:col>1</xdr:col>
      <xdr:colOff>1777930</xdr:colOff>
      <xdr:row>57</xdr:row>
      <xdr:rowOff>1739934</xdr:rowOff>
    </xdr:to>
    <xdr:pic>
      <xdr:nvPicPr>
        <xdr:cNvPr id="1055" name="Imagen 20">
          <a:extLst>
            <a:ext uri="{FF2B5EF4-FFF2-40B4-BE49-F238E27FC236}">
              <a16:creationId xmlns:a16="http://schemas.microsoft.com/office/drawing/2014/main" id="{1101B9B8-BB45-4780-B73E-10F03E163D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711"/>
        <a:stretch>
          <a:fillRect/>
        </a:stretch>
      </xdr:blipFill>
      <xdr:spPr>
        <a:xfrm>
          <a:off x="2863589" y="89369184"/>
          <a:ext cx="1513305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210194</xdr:colOff>
      <xdr:row>58</xdr:row>
      <xdr:rowOff>142160</xdr:rowOff>
    </xdr:from>
    <xdr:to>
      <xdr:col>1</xdr:col>
      <xdr:colOff>1743749</xdr:colOff>
      <xdr:row>58</xdr:row>
      <xdr:rowOff>1762160</xdr:rowOff>
    </xdr:to>
    <xdr:pic>
      <xdr:nvPicPr>
        <xdr:cNvPr id="1056" name="Imagen 24">
          <a:extLst>
            <a:ext uri="{FF2B5EF4-FFF2-40B4-BE49-F238E27FC236}">
              <a16:creationId xmlns:a16="http://schemas.microsoft.com/office/drawing/2014/main" id="{145647FF-1758-4117-82B3-CB702A7785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773"/>
        <a:stretch>
          <a:fillRect/>
        </a:stretch>
      </xdr:blipFill>
      <xdr:spPr>
        <a:xfrm>
          <a:off x="2809158" y="91296410"/>
          <a:ext cx="1533555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185129</xdr:colOff>
      <xdr:row>59</xdr:row>
      <xdr:rowOff>172598</xdr:rowOff>
    </xdr:from>
    <xdr:to>
      <xdr:col>1</xdr:col>
      <xdr:colOff>1737224</xdr:colOff>
      <xdr:row>59</xdr:row>
      <xdr:rowOff>1792598</xdr:rowOff>
    </xdr:to>
    <xdr:pic>
      <xdr:nvPicPr>
        <xdr:cNvPr id="1057" name="Imagen 26">
          <a:extLst>
            <a:ext uri="{FF2B5EF4-FFF2-40B4-BE49-F238E27FC236}">
              <a16:creationId xmlns:a16="http://schemas.microsoft.com/office/drawing/2014/main" id="{B34FE1E8-0240-4419-AF6D-3D1EB451AF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719"/>
        <a:stretch>
          <a:fillRect/>
        </a:stretch>
      </xdr:blipFill>
      <xdr:spPr>
        <a:xfrm>
          <a:off x="2784093" y="93231848"/>
          <a:ext cx="1552095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224879</xdr:colOff>
      <xdr:row>60</xdr:row>
      <xdr:rowOff>144307</xdr:rowOff>
    </xdr:from>
    <xdr:to>
      <xdr:col>1</xdr:col>
      <xdr:colOff>1766804</xdr:colOff>
      <xdr:row>60</xdr:row>
      <xdr:rowOff>1764307</xdr:rowOff>
    </xdr:to>
    <xdr:pic>
      <xdr:nvPicPr>
        <xdr:cNvPr id="1058" name="Imagen 30">
          <a:extLst>
            <a:ext uri="{FF2B5EF4-FFF2-40B4-BE49-F238E27FC236}">
              <a16:creationId xmlns:a16="http://schemas.microsoft.com/office/drawing/2014/main" id="{2430D322-A764-4714-8633-9CA37B6EA9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203"/>
        <a:stretch>
          <a:fillRect/>
        </a:stretch>
      </xdr:blipFill>
      <xdr:spPr>
        <a:xfrm>
          <a:off x="2823843" y="95108557"/>
          <a:ext cx="1541925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254239</xdr:colOff>
      <xdr:row>61</xdr:row>
      <xdr:rowOff>132850</xdr:rowOff>
    </xdr:from>
    <xdr:to>
      <xdr:col>1</xdr:col>
      <xdr:colOff>1770019</xdr:colOff>
      <xdr:row>61</xdr:row>
      <xdr:rowOff>1752850</xdr:rowOff>
    </xdr:to>
    <xdr:pic>
      <xdr:nvPicPr>
        <xdr:cNvPr id="1059" name="Imagen 41">
          <a:extLst>
            <a:ext uri="{FF2B5EF4-FFF2-40B4-BE49-F238E27FC236}">
              <a16:creationId xmlns:a16="http://schemas.microsoft.com/office/drawing/2014/main" id="{CDB03DDC-8237-4752-8677-82A975E7CB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844"/>
        <a:stretch>
          <a:fillRect/>
        </a:stretch>
      </xdr:blipFill>
      <xdr:spPr>
        <a:xfrm>
          <a:off x="2853203" y="97002100"/>
          <a:ext cx="1515780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187278</xdr:colOff>
      <xdr:row>62</xdr:row>
      <xdr:rowOff>172595</xdr:rowOff>
    </xdr:from>
    <xdr:to>
      <xdr:col>1</xdr:col>
      <xdr:colOff>1787748</xdr:colOff>
      <xdr:row>62</xdr:row>
      <xdr:rowOff>1792595</xdr:rowOff>
    </xdr:to>
    <xdr:pic>
      <xdr:nvPicPr>
        <xdr:cNvPr id="1060" name="Imagen 46">
          <a:extLst>
            <a:ext uri="{FF2B5EF4-FFF2-40B4-BE49-F238E27FC236}">
              <a16:creationId xmlns:a16="http://schemas.microsoft.com/office/drawing/2014/main" id="{7B6C1373-A463-4597-AEA2-35C684316D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085"/>
        <a:stretch>
          <a:fillRect/>
        </a:stretch>
      </xdr:blipFill>
      <xdr:spPr>
        <a:xfrm>
          <a:off x="2786242" y="98946845"/>
          <a:ext cx="160047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65886</xdr:colOff>
      <xdr:row>54</xdr:row>
      <xdr:rowOff>117450</xdr:rowOff>
    </xdr:from>
    <xdr:to>
      <xdr:col>0</xdr:col>
      <xdr:colOff>2510196</xdr:colOff>
      <xdr:row>54</xdr:row>
      <xdr:rowOff>1737450</xdr:rowOff>
    </xdr:to>
    <xdr:pic>
      <xdr:nvPicPr>
        <xdr:cNvPr id="1061" name="Imagen 66">
          <a:extLst>
            <a:ext uri="{FF2B5EF4-FFF2-40B4-BE49-F238E27FC236}">
              <a16:creationId xmlns:a16="http://schemas.microsoft.com/office/drawing/2014/main" id="{05E64347-E371-49EF-B509-993E6738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86" y="83651700"/>
          <a:ext cx="244431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62664</xdr:colOff>
      <xdr:row>52</xdr:row>
      <xdr:rowOff>169016</xdr:rowOff>
    </xdr:from>
    <xdr:to>
      <xdr:col>0</xdr:col>
      <xdr:colOff>2564844</xdr:colOff>
      <xdr:row>52</xdr:row>
      <xdr:rowOff>1789016</xdr:rowOff>
    </xdr:to>
    <xdr:pic>
      <xdr:nvPicPr>
        <xdr:cNvPr id="1062" name="Imagen 67">
          <a:extLst>
            <a:ext uri="{FF2B5EF4-FFF2-40B4-BE49-F238E27FC236}">
              <a16:creationId xmlns:a16="http://schemas.microsoft.com/office/drawing/2014/main" id="{1A6DEB22-51A8-4972-ACB9-7D3D57C1D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64" y="79893266"/>
          <a:ext cx="250218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66962</xdr:colOff>
      <xdr:row>53</xdr:row>
      <xdr:rowOff>122822</xdr:rowOff>
    </xdr:from>
    <xdr:to>
      <xdr:col>0</xdr:col>
      <xdr:colOff>2479502</xdr:colOff>
      <xdr:row>53</xdr:row>
      <xdr:rowOff>1742822</xdr:rowOff>
    </xdr:to>
    <xdr:pic>
      <xdr:nvPicPr>
        <xdr:cNvPr id="1063" name="Imagen 68">
          <a:extLst>
            <a:ext uri="{FF2B5EF4-FFF2-40B4-BE49-F238E27FC236}">
              <a16:creationId xmlns:a16="http://schemas.microsoft.com/office/drawing/2014/main" id="{EA14B95D-51DA-452C-9AB5-9E80D82C1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62" y="81752072"/>
          <a:ext cx="241254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255313</xdr:colOff>
      <xdr:row>55</xdr:row>
      <xdr:rowOff>98112</xdr:rowOff>
    </xdr:from>
    <xdr:to>
      <xdr:col>0</xdr:col>
      <xdr:colOff>2177143</xdr:colOff>
      <xdr:row>55</xdr:row>
      <xdr:rowOff>1834313</xdr:rowOff>
    </xdr:to>
    <xdr:pic>
      <xdr:nvPicPr>
        <xdr:cNvPr id="1064" name="Imagen 69" descr="Phragmipedium Fritz Schomburg: r/orquídeas">
          <a:extLst>
            <a:ext uri="{FF2B5EF4-FFF2-40B4-BE49-F238E27FC236}">
              <a16:creationId xmlns:a16="http://schemas.microsoft.com/office/drawing/2014/main" id="{685C6DAD-F709-4E56-A881-408648995F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04" r="14741" b="51654"/>
        <a:stretch>
          <a:fillRect/>
        </a:stretch>
      </xdr:blipFill>
      <xdr:spPr bwMode="auto">
        <a:xfrm>
          <a:off x="255313" y="85537362"/>
          <a:ext cx="1921830" cy="1736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26140</xdr:colOff>
      <xdr:row>56</xdr:row>
      <xdr:rowOff>129983</xdr:rowOff>
    </xdr:from>
    <xdr:to>
      <xdr:col>0</xdr:col>
      <xdr:colOff>2560135</xdr:colOff>
      <xdr:row>56</xdr:row>
      <xdr:rowOff>1749983</xdr:rowOff>
    </xdr:to>
    <xdr:pic>
      <xdr:nvPicPr>
        <xdr:cNvPr id="1065" name="Imagen 70">
          <a:extLst>
            <a:ext uri="{FF2B5EF4-FFF2-40B4-BE49-F238E27FC236}">
              <a16:creationId xmlns:a16="http://schemas.microsoft.com/office/drawing/2014/main" id="{0728E220-D413-40E8-B881-2663C468E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40" y="87474233"/>
          <a:ext cx="253399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81643</xdr:colOff>
      <xdr:row>60</xdr:row>
      <xdr:rowOff>128193</xdr:rowOff>
    </xdr:from>
    <xdr:to>
      <xdr:col>0</xdr:col>
      <xdr:colOff>2567218</xdr:colOff>
      <xdr:row>60</xdr:row>
      <xdr:rowOff>1748193</xdr:rowOff>
    </xdr:to>
    <xdr:pic>
      <xdr:nvPicPr>
        <xdr:cNvPr id="1066" name="Imagen 71">
          <a:extLst>
            <a:ext uri="{FF2B5EF4-FFF2-40B4-BE49-F238E27FC236}">
              <a16:creationId xmlns:a16="http://schemas.microsoft.com/office/drawing/2014/main" id="{B3A82FD8-A020-4857-93B9-08F32A4BE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95092443"/>
          <a:ext cx="248557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64813</xdr:colOff>
      <xdr:row>61</xdr:row>
      <xdr:rowOff>96682</xdr:rowOff>
    </xdr:from>
    <xdr:to>
      <xdr:col>0</xdr:col>
      <xdr:colOff>2512999</xdr:colOff>
      <xdr:row>61</xdr:row>
      <xdr:rowOff>1782535</xdr:rowOff>
    </xdr:to>
    <xdr:pic>
      <xdr:nvPicPr>
        <xdr:cNvPr id="1067" name="Imagen 73">
          <a:extLst>
            <a:ext uri="{FF2B5EF4-FFF2-40B4-BE49-F238E27FC236}">
              <a16:creationId xmlns:a16="http://schemas.microsoft.com/office/drawing/2014/main" id="{078A9D34-4708-446C-A0D6-42B302730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13" y="96965932"/>
          <a:ext cx="2448186" cy="1685853"/>
        </a:xfrm>
        <a:prstGeom prst="rect">
          <a:avLst/>
        </a:prstGeom>
      </xdr:spPr>
    </xdr:pic>
    <xdr:clientData/>
  </xdr:twoCellAnchor>
  <xdr:twoCellAnchor editAs="oneCell">
    <xdr:from>
      <xdr:col>0</xdr:col>
      <xdr:colOff>78419</xdr:colOff>
      <xdr:row>59</xdr:row>
      <xdr:rowOff>82262</xdr:rowOff>
    </xdr:from>
    <xdr:to>
      <xdr:col>0</xdr:col>
      <xdr:colOff>2462892</xdr:colOff>
      <xdr:row>59</xdr:row>
      <xdr:rowOff>1844912</xdr:rowOff>
    </xdr:to>
    <xdr:pic>
      <xdr:nvPicPr>
        <xdr:cNvPr id="1068" name="Imagen 75">
          <a:extLst>
            <a:ext uri="{FF2B5EF4-FFF2-40B4-BE49-F238E27FC236}">
              <a16:creationId xmlns:a16="http://schemas.microsoft.com/office/drawing/2014/main" id="{90EA32EF-D879-4427-874C-10D6B4952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19" y="93141512"/>
          <a:ext cx="2384473" cy="1762650"/>
        </a:xfrm>
        <a:prstGeom prst="rect">
          <a:avLst/>
        </a:prstGeom>
      </xdr:spPr>
    </xdr:pic>
    <xdr:clientData/>
  </xdr:twoCellAnchor>
  <xdr:twoCellAnchor editAs="oneCell">
    <xdr:from>
      <xdr:col>0</xdr:col>
      <xdr:colOff>158988</xdr:colOff>
      <xdr:row>62</xdr:row>
      <xdr:rowOff>75913</xdr:rowOff>
    </xdr:from>
    <xdr:to>
      <xdr:col>0</xdr:col>
      <xdr:colOff>2394857</xdr:colOff>
      <xdr:row>62</xdr:row>
      <xdr:rowOff>1827437</xdr:rowOff>
    </xdr:to>
    <xdr:pic>
      <xdr:nvPicPr>
        <xdr:cNvPr id="1069" name="Imagen 76">
          <a:extLst>
            <a:ext uri="{FF2B5EF4-FFF2-40B4-BE49-F238E27FC236}">
              <a16:creationId xmlns:a16="http://schemas.microsoft.com/office/drawing/2014/main" id="{B6BB8493-D9F2-4595-A7A0-C1819D1CE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988" y="98850163"/>
          <a:ext cx="2235869" cy="1751524"/>
        </a:xfrm>
        <a:prstGeom prst="rect">
          <a:avLst/>
        </a:prstGeom>
      </xdr:spPr>
    </xdr:pic>
    <xdr:clientData/>
  </xdr:twoCellAnchor>
  <xdr:twoCellAnchor editAs="oneCell">
    <xdr:from>
      <xdr:col>0</xdr:col>
      <xdr:colOff>450751</xdr:colOff>
      <xdr:row>58</xdr:row>
      <xdr:rowOff>53428</xdr:rowOff>
    </xdr:from>
    <xdr:to>
      <xdr:col>0</xdr:col>
      <xdr:colOff>1700893</xdr:colOff>
      <xdr:row>58</xdr:row>
      <xdr:rowOff>1839983</xdr:rowOff>
    </xdr:to>
    <xdr:pic>
      <xdr:nvPicPr>
        <xdr:cNvPr id="1070" name="Imagen 77">
          <a:extLst>
            <a:ext uri="{FF2B5EF4-FFF2-40B4-BE49-F238E27FC236}">
              <a16:creationId xmlns:a16="http://schemas.microsoft.com/office/drawing/2014/main" id="{199E34EE-3B58-4E9E-AF35-83339D905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751" y="91207678"/>
          <a:ext cx="1250142" cy="1786555"/>
        </a:xfrm>
        <a:prstGeom prst="rect">
          <a:avLst/>
        </a:prstGeom>
      </xdr:spPr>
    </xdr:pic>
    <xdr:clientData/>
  </xdr:twoCellAnchor>
  <xdr:twoCellAnchor editAs="oneCell">
    <xdr:from>
      <xdr:col>0</xdr:col>
      <xdr:colOff>120218</xdr:colOff>
      <xdr:row>57</xdr:row>
      <xdr:rowOff>181553</xdr:rowOff>
    </xdr:from>
    <xdr:to>
      <xdr:col>0</xdr:col>
      <xdr:colOff>2516390</xdr:colOff>
      <xdr:row>57</xdr:row>
      <xdr:rowOff>1714504</xdr:rowOff>
    </xdr:to>
    <xdr:pic>
      <xdr:nvPicPr>
        <xdr:cNvPr id="1071" name="Imagen 78">
          <a:extLst>
            <a:ext uri="{FF2B5EF4-FFF2-40B4-BE49-F238E27FC236}">
              <a16:creationId xmlns:a16="http://schemas.microsoft.com/office/drawing/2014/main" id="{EFF297DB-1CE9-46D3-88D8-925EB43AF2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27" r="19591"/>
        <a:stretch/>
      </xdr:blipFill>
      <xdr:spPr>
        <a:xfrm rot="5400000">
          <a:off x="551828" y="88999193"/>
          <a:ext cx="1532951" cy="2396172"/>
        </a:xfrm>
        <a:prstGeom prst="rect">
          <a:avLst/>
        </a:prstGeom>
      </xdr:spPr>
    </xdr:pic>
    <xdr:clientData/>
  </xdr:twoCellAnchor>
  <xdr:oneCellAnchor>
    <xdr:from>
      <xdr:col>0</xdr:col>
      <xdr:colOff>79494</xdr:colOff>
      <xdr:row>44</xdr:row>
      <xdr:rowOff>66961</xdr:rowOff>
    </xdr:from>
    <xdr:ext cx="1322042" cy="1220346"/>
    <xdr:pic>
      <xdr:nvPicPr>
        <xdr:cNvPr id="1072" name="Imagen 81" descr="Rhyncholaeliocattleya Triumphal Coronation">
          <a:extLst>
            <a:ext uri="{FF2B5EF4-FFF2-40B4-BE49-F238E27FC236}">
              <a16:creationId xmlns:a16="http://schemas.microsoft.com/office/drawing/2014/main" id="{B166CF5A-01CF-4BDA-9BAF-70BDA890F1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12" b="7073"/>
        <a:stretch>
          <a:fillRect/>
        </a:stretch>
      </xdr:blipFill>
      <xdr:spPr bwMode="auto">
        <a:xfrm>
          <a:off x="79494" y="64551211"/>
          <a:ext cx="1322042" cy="1220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1034142</xdr:colOff>
      <xdr:row>43</xdr:row>
      <xdr:rowOff>713961</xdr:rowOff>
    </xdr:from>
    <xdr:to>
      <xdr:col>0</xdr:col>
      <xdr:colOff>2537673</xdr:colOff>
      <xdr:row>43</xdr:row>
      <xdr:rowOff>1855618</xdr:rowOff>
    </xdr:to>
    <xdr:pic>
      <xdr:nvPicPr>
        <xdr:cNvPr id="1073" name="Imagen 79" descr="IOSPE PHOTOS">
          <a:extLst>
            <a:ext uri="{FF2B5EF4-FFF2-40B4-BE49-F238E27FC236}">
              <a16:creationId xmlns:a16="http://schemas.microsoft.com/office/drawing/2014/main" id="{0CC48E29-87D9-4B33-BF8B-1FE6E33EA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142" y="63293211"/>
          <a:ext cx="1503531" cy="1141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25066</xdr:colOff>
      <xdr:row>43</xdr:row>
      <xdr:rowOff>37599</xdr:rowOff>
    </xdr:from>
    <xdr:to>
      <xdr:col>0</xdr:col>
      <xdr:colOff>1605643</xdr:colOff>
      <xdr:row>43</xdr:row>
      <xdr:rowOff>1132518</xdr:rowOff>
    </xdr:to>
    <xdr:pic>
      <xdr:nvPicPr>
        <xdr:cNvPr id="1074" name="Imagen 74">
          <a:extLst>
            <a:ext uri="{FF2B5EF4-FFF2-40B4-BE49-F238E27FC236}">
              <a16:creationId xmlns:a16="http://schemas.microsoft.com/office/drawing/2014/main" id="{784944EB-FCFA-40F2-BA35-134EDD719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66" y="62616849"/>
          <a:ext cx="1580577" cy="1094919"/>
        </a:xfrm>
        <a:prstGeom prst="rect">
          <a:avLst/>
        </a:prstGeom>
      </xdr:spPr>
    </xdr:pic>
    <xdr:clientData/>
  </xdr:twoCellAnchor>
  <xdr:twoCellAnchor editAs="oneCell">
    <xdr:from>
      <xdr:col>0</xdr:col>
      <xdr:colOff>1074965</xdr:colOff>
      <xdr:row>41</xdr:row>
      <xdr:rowOff>837160</xdr:rowOff>
    </xdr:from>
    <xdr:to>
      <xdr:col>0</xdr:col>
      <xdr:colOff>2541950</xdr:colOff>
      <xdr:row>41</xdr:row>
      <xdr:rowOff>1872090</xdr:rowOff>
    </xdr:to>
    <xdr:pic>
      <xdr:nvPicPr>
        <xdr:cNvPr id="1075" name="Imagen 80">
          <a:extLst>
            <a:ext uri="{FF2B5EF4-FFF2-40B4-BE49-F238E27FC236}">
              <a16:creationId xmlns:a16="http://schemas.microsoft.com/office/drawing/2014/main" id="{33A01974-A290-4B33-A00A-01FF672AC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965" y="59606410"/>
          <a:ext cx="1466985" cy="1034930"/>
        </a:xfrm>
        <a:prstGeom prst="rect">
          <a:avLst/>
        </a:prstGeom>
      </xdr:spPr>
    </xdr:pic>
    <xdr:clientData/>
  </xdr:twoCellAnchor>
  <xdr:twoCellAnchor editAs="oneCell">
    <xdr:from>
      <xdr:col>0</xdr:col>
      <xdr:colOff>898073</xdr:colOff>
      <xdr:row>44</xdr:row>
      <xdr:rowOff>728638</xdr:rowOff>
    </xdr:from>
    <xdr:to>
      <xdr:col>0</xdr:col>
      <xdr:colOff>2527507</xdr:colOff>
      <xdr:row>44</xdr:row>
      <xdr:rowOff>1848695</xdr:rowOff>
    </xdr:to>
    <xdr:pic>
      <xdr:nvPicPr>
        <xdr:cNvPr id="1076" name="Imagen 15">
          <a:extLst>
            <a:ext uri="{FF2B5EF4-FFF2-40B4-BE49-F238E27FC236}">
              <a16:creationId xmlns:a16="http://schemas.microsoft.com/office/drawing/2014/main" id="{B17432C9-9826-4B2E-8945-77516D888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073" y="65212888"/>
          <a:ext cx="1629434" cy="112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tabSelected="1" topLeftCell="A27" zoomScale="70" zoomScaleNormal="70" workbookViewId="0">
      <selection activeCell="H33" sqref="H33"/>
    </sheetView>
  </sheetViews>
  <sheetFormatPr defaultRowHeight="28.5" x14ac:dyDescent="0.45"/>
  <cols>
    <col min="1" max="1" width="39" customWidth="1"/>
    <col min="2" max="2" width="38.7109375" customWidth="1"/>
    <col min="3" max="3" width="22.140625" style="67" customWidth="1"/>
    <col min="4" max="4" width="17.140625" style="59" customWidth="1"/>
    <col min="5" max="5" width="68.42578125" style="52" customWidth="1"/>
    <col min="6" max="6" width="15.140625" style="52" customWidth="1"/>
    <col min="7" max="7" width="14.140625" style="39" customWidth="1"/>
    <col min="8" max="8" width="17.28515625" style="67" customWidth="1"/>
    <col min="9" max="9" width="11.140625" customWidth="1"/>
    <col min="10" max="10" width="13.7109375" customWidth="1"/>
  </cols>
  <sheetData>
    <row r="1" spans="1:10" ht="35.1" customHeight="1" thickTop="1" x14ac:dyDescent="0.35">
      <c r="A1" s="12"/>
      <c r="B1" s="13"/>
      <c r="C1" s="60"/>
      <c r="D1" s="111" t="s">
        <v>3</v>
      </c>
      <c r="E1" s="111"/>
      <c r="F1" s="111"/>
      <c r="G1" s="111"/>
      <c r="H1" s="69"/>
      <c r="I1" s="14"/>
      <c r="J1" s="15"/>
    </row>
    <row r="2" spans="1:10" ht="24.95" customHeight="1" x14ac:dyDescent="0.35">
      <c r="A2" s="16"/>
      <c r="B2" s="17"/>
      <c r="C2" s="61"/>
      <c r="D2" s="112" t="s">
        <v>17</v>
      </c>
      <c r="E2" s="112"/>
      <c r="F2" s="112"/>
      <c r="G2" s="112"/>
      <c r="H2" s="70"/>
      <c r="I2" s="18"/>
      <c r="J2" s="19"/>
    </row>
    <row r="3" spans="1:10" ht="24.95" customHeight="1" x14ac:dyDescent="0.35">
      <c r="A3" s="16"/>
      <c r="B3" s="17"/>
      <c r="C3" s="61"/>
      <c r="D3" s="112" t="s">
        <v>18</v>
      </c>
      <c r="E3" s="112"/>
      <c r="F3" s="112"/>
      <c r="G3" s="112"/>
      <c r="H3" s="70"/>
      <c r="I3" s="18"/>
      <c r="J3" s="19"/>
    </row>
    <row r="4" spans="1:10" ht="24.95" customHeight="1" x14ac:dyDescent="0.35">
      <c r="A4" s="16"/>
      <c r="B4" s="17"/>
      <c r="C4" s="61"/>
      <c r="D4" s="112" t="s">
        <v>4</v>
      </c>
      <c r="E4" s="112"/>
      <c r="F4" s="112"/>
      <c r="G4" s="112"/>
      <c r="H4" s="70"/>
      <c r="I4" s="18"/>
      <c r="J4" s="19"/>
    </row>
    <row r="5" spans="1:10" ht="24.95" customHeight="1" x14ac:dyDescent="0.35">
      <c r="A5" s="16"/>
      <c r="B5" s="17"/>
      <c r="C5" s="61"/>
      <c r="D5" s="53"/>
      <c r="E5" s="48" t="s">
        <v>19</v>
      </c>
      <c r="F5" s="48"/>
      <c r="G5" s="35"/>
      <c r="H5" s="71"/>
      <c r="I5" s="1"/>
      <c r="J5" s="19"/>
    </row>
    <row r="6" spans="1:10" ht="20.100000000000001" customHeight="1" x14ac:dyDescent="0.25">
      <c r="A6" s="80" t="s">
        <v>45</v>
      </c>
      <c r="B6" s="81"/>
      <c r="C6" s="62"/>
      <c r="D6" s="113" t="s">
        <v>5</v>
      </c>
      <c r="E6" s="114"/>
      <c r="F6" s="114"/>
      <c r="G6" s="114"/>
      <c r="H6" s="115"/>
      <c r="I6" s="4"/>
      <c r="J6" s="20"/>
    </row>
    <row r="7" spans="1:10" ht="20.100000000000001" customHeight="1" x14ac:dyDescent="0.35">
      <c r="A7" s="80"/>
      <c r="B7" s="81"/>
      <c r="C7" s="62"/>
      <c r="D7" s="54"/>
      <c r="E7" s="116" t="s">
        <v>15</v>
      </c>
      <c r="F7" s="116"/>
      <c r="G7" s="117"/>
      <c r="H7" s="72"/>
      <c r="I7" s="107" t="s">
        <v>6</v>
      </c>
      <c r="J7" s="20"/>
    </row>
    <row r="8" spans="1:10" ht="20.100000000000001" customHeight="1" x14ac:dyDescent="0.35">
      <c r="A8" s="82"/>
      <c r="B8" s="83"/>
      <c r="C8" s="62"/>
      <c r="D8" s="54"/>
      <c r="E8" s="118"/>
      <c r="F8" s="118"/>
      <c r="G8" s="118"/>
      <c r="H8" s="72"/>
      <c r="I8" s="108"/>
      <c r="J8" s="21"/>
    </row>
    <row r="9" spans="1:10" ht="20.100000000000001" customHeight="1" x14ac:dyDescent="0.25">
      <c r="A9" s="87" t="s">
        <v>1</v>
      </c>
      <c r="B9" s="88"/>
      <c r="C9" s="92" t="s">
        <v>23</v>
      </c>
      <c r="D9" s="92" t="s">
        <v>0</v>
      </c>
      <c r="E9" s="92" t="s">
        <v>14</v>
      </c>
      <c r="F9" s="33"/>
      <c r="G9" s="94" t="s">
        <v>16</v>
      </c>
      <c r="H9" s="91" t="s">
        <v>129</v>
      </c>
      <c r="I9" s="109" t="s">
        <v>7</v>
      </c>
      <c r="J9" s="106" t="s">
        <v>13</v>
      </c>
    </row>
    <row r="10" spans="1:10" ht="20.100000000000001" customHeight="1" x14ac:dyDescent="0.25">
      <c r="A10" s="89"/>
      <c r="B10" s="90"/>
      <c r="C10" s="93"/>
      <c r="D10" s="93"/>
      <c r="E10" s="93"/>
      <c r="F10" s="34"/>
      <c r="G10" s="95"/>
      <c r="H10" s="91"/>
      <c r="I10" s="110"/>
      <c r="J10" s="106"/>
    </row>
    <row r="11" spans="1:10" ht="50.1" customHeight="1" x14ac:dyDescent="0.25">
      <c r="A11" s="96" t="s">
        <v>46</v>
      </c>
      <c r="B11" s="97"/>
      <c r="C11" s="63"/>
      <c r="D11" s="98" t="s">
        <v>20</v>
      </c>
      <c r="E11" s="99"/>
      <c r="F11" s="99"/>
      <c r="G11" s="99"/>
      <c r="H11" s="10"/>
      <c r="I11" s="6"/>
      <c r="J11" s="22"/>
    </row>
    <row r="12" spans="1:10" ht="150" customHeight="1" x14ac:dyDescent="0.25">
      <c r="A12" s="23"/>
      <c r="B12" s="9"/>
      <c r="C12" s="40" t="s">
        <v>21</v>
      </c>
      <c r="D12" s="55" t="s">
        <v>130</v>
      </c>
      <c r="E12" s="8" t="s">
        <v>43</v>
      </c>
      <c r="F12" s="8"/>
      <c r="G12" s="11">
        <v>3</v>
      </c>
      <c r="H12" s="2">
        <v>70</v>
      </c>
      <c r="I12" s="6"/>
      <c r="J12" s="24">
        <f t="shared" ref="J12:J63" si="0">SUM(H12)*(I12)</f>
        <v>0</v>
      </c>
    </row>
    <row r="13" spans="1:10" ht="150" customHeight="1" x14ac:dyDescent="0.25">
      <c r="A13" s="23"/>
      <c r="B13" s="9"/>
      <c r="C13" s="40" t="s">
        <v>21</v>
      </c>
      <c r="D13" s="55" t="s">
        <v>131</v>
      </c>
      <c r="E13" s="8" t="s">
        <v>44</v>
      </c>
      <c r="F13" s="8"/>
      <c r="G13" s="11">
        <v>3</v>
      </c>
      <c r="H13" s="2">
        <v>70</v>
      </c>
      <c r="I13" s="6"/>
      <c r="J13" s="24">
        <f t="shared" si="0"/>
        <v>0</v>
      </c>
    </row>
    <row r="14" spans="1:10" ht="150" customHeight="1" x14ac:dyDescent="0.25">
      <c r="A14" s="41"/>
      <c r="B14" s="9"/>
      <c r="C14" s="40" t="s">
        <v>21</v>
      </c>
      <c r="D14" s="55" t="s">
        <v>132</v>
      </c>
      <c r="E14" s="8" t="s">
        <v>24</v>
      </c>
      <c r="F14" s="8"/>
      <c r="G14" s="11">
        <v>3</v>
      </c>
      <c r="H14" s="2">
        <v>70</v>
      </c>
      <c r="I14" s="6"/>
      <c r="J14" s="24">
        <f t="shared" si="0"/>
        <v>0</v>
      </c>
    </row>
    <row r="15" spans="1:10" ht="150" customHeight="1" x14ac:dyDescent="0.25">
      <c r="A15" s="23"/>
      <c r="B15" s="9"/>
      <c r="C15" s="40" t="s">
        <v>21</v>
      </c>
      <c r="D15" s="55" t="s">
        <v>133</v>
      </c>
      <c r="E15" s="8" t="s">
        <v>25</v>
      </c>
      <c r="F15" s="8"/>
      <c r="G15" s="11">
        <v>5</v>
      </c>
      <c r="H15" s="2">
        <v>105</v>
      </c>
      <c r="I15" s="6"/>
      <c r="J15" s="24">
        <f t="shared" si="0"/>
        <v>0</v>
      </c>
    </row>
    <row r="16" spans="1:10" ht="150" customHeight="1" x14ac:dyDescent="0.25">
      <c r="A16" s="23"/>
      <c r="B16" s="9"/>
      <c r="C16" s="40" t="s">
        <v>21</v>
      </c>
      <c r="D16" s="55" t="s">
        <v>134</v>
      </c>
      <c r="E16" s="8" t="s">
        <v>26</v>
      </c>
      <c r="F16" s="8"/>
      <c r="G16" s="11">
        <v>4</v>
      </c>
      <c r="H16" s="2">
        <v>70</v>
      </c>
      <c r="I16" s="6"/>
      <c r="J16" s="24">
        <f t="shared" si="0"/>
        <v>0</v>
      </c>
    </row>
    <row r="17" spans="1:10" ht="150" customHeight="1" x14ac:dyDescent="0.25">
      <c r="A17" s="23"/>
      <c r="B17" s="9"/>
      <c r="C17" s="40" t="s">
        <v>21</v>
      </c>
      <c r="D17" s="55" t="s">
        <v>135</v>
      </c>
      <c r="E17" s="8" t="s">
        <v>27</v>
      </c>
      <c r="F17" s="8"/>
      <c r="G17" s="11">
        <v>3</v>
      </c>
      <c r="H17" s="2">
        <v>105</v>
      </c>
      <c r="I17" s="6"/>
      <c r="J17" s="24">
        <f t="shared" si="0"/>
        <v>0</v>
      </c>
    </row>
    <row r="18" spans="1:10" ht="150" customHeight="1" x14ac:dyDescent="0.25">
      <c r="A18" s="23"/>
      <c r="B18" s="9"/>
      <c r="C18" s="40" t="s">
        <v>21</v>
      </c>
      <c r="D18" s="55" t="s">
        <v>136</v>
      </c>
      <c r="E18" s="8" t="s">
        <v>28</v>
      </c>
      <c r="F18" s="8"/>
      <c r="G18" s="11">
        <v>3</v>
      </c>
      <c r="H18" s="2">
        <v>105</v>
      </c>
      <c r="I18" s="6"/>
      <c r="J18" s="24">
        <f t="shared" si="0"/>
        <v>0</v>
      </c>
    </row>
    <row r="19" spans="1:10" ht="150" customHeight="1" x14ac:dyDescent="0.25">
      <c r="A19" s="23"/>
      <c r="B19" s="9"/>
      <c r="C19" s="40" t="s">
        <v>21</v>
      </c>
      <c r="D19" s="55" t="s">
        <v>137</v>
      </c>
      <c r="E19" s="8" t="s">
        <v>29</v>
      </c>
      <c r="F19" s="8"/>
      <c r="G19" s="11">
        <v>5</v>
      </c>
      <c r="H19" s="2">
        <v>120</v>
      </c>
      <c r="I19" s="6"/>
      <c r="J19" s="24">
        <f t="shared" si="0"/>
        <v>0</v>
      </c>
    </row>
    <row r="20" spans="1:10" ht="150" customHeight="1" x14ac:dyDescent="0.25">
      <c r="A20" s="23"/>
      <c r="B20" s="9"/>
      <c r="C20" s="40" t="s">
        <v>21</v>
      </c>
      <c r="D20" s="55" t="s">
        <v>138</v>
      </c>
      <c r="E20" s="8" t="s">
        <v>30</v>
      </c>
      <c r="F20" s="8"/>
      <c r="G20" s="11">
        <v>10</v>
      </c>
      <c r="H20" s="2">
        <v>105</v>
      </c>
      <c r="I20" s="6"/>
      <c r="J20" s="24">
        <f t="shared" si="0"/>
        <v>0</v>
      </c>
    </row>
    <row r="21" spans="1:10" ht="150" customHeight="1" x14ac:dyDescent="0.25">
      <c r="A21" s="23"/>
      <c r="B21" s="9"/>
      <c r="C21" s="40" t="s">
        <v>21</v>
      </c>
      <c r="D21" s="55" t="s">
        <v>139</v>
      </c>
      <c r="E21" s="8" t="s">
        <v>31</v>
      </c>
      <c r="F21" s="8"/>
      <c r="G21" s="11">
        <v>5</v>
      </c>
      <c r="H21" s="2">
        <v>105</v>
      </c>
      <c r="I21" s="6"/>
      <c r="J21" s="24">
        <f t="shared" si="0"/>
        <v>0</v>
      </c>
    </row>
    <row r="22" spans="1:10" ht="150" customHeight="1" x14ac:dyDescent="0.25">
      <c r="A22" s="23"/>
      <c r="B22" s="9"/>
      <c r="C22" s="40" t="s">
        <v>21</v>
      </c>
      <c r="D22" s="55" t="s">
        <v>140</v>
      </c>
      <c r="E22" s="8" t="s">
        <v>153</v>
      </c>
      <c r="F22" s="8"/>
      <c r="G22" s="11">
        <v>6</v>
      </c>
      <c r="H22" s="2">
        <v>150</v>
      </c>
      <c r="I22" s="6"/>
      <c r="J22" s="24">
        <f t="shared" si="0"/>
        <v>0</v>
      </c>
    </row>
    <row r="23" spans="1:10" ht="150" customHeight="1" x14ac:dyDescent="0.25">
      <c r="A23" s="23"/>
      <c r="B23" s="9"/>
      <c r="C23" s="40" t="s">
        <v>21</v>
      </c>
      <c r="D23" s="55" t="s">
        <v>141</v>
      </c>
      <c r="E23" s="8" t="s">
        <v>32</v>
      </c>
      <c r="F23" s="8"/>
      <c r="G23" s="11">
        <v>3</v>
      </c>
      <c r="H23" s="2">
        <v>90</v>
      </c>
      <c r="I23" s="6"/>
      <c r="J23" s="24">
        <f t="shared" si="0"/>
        <v>0</v>
      </c>
    </row>
    <row r="24" spans="1:10" ht="150" customHeight="1" x14ac:dyDescent="0.25">
      <c r="A24" s="23"/>
      <c r="B24" s="9"/>
      <c r="C24" s="40" t="s">
        <v>21</v>
      </c>
      <c r="D24" s="55" t="s">
        <v>142</v>
      </c>
      <c r="E24" s="8" t="s">
        <v>33</v>
      </c>
      <c r="F24" s="8"/>
      <c r="G24" s="11">
        <v>5</v>
      </c>
      <c r="H24" s="2">
        <v>90</v>
      </c>
      <c r="I24" s="6"/>
      <c r="J24" s="24">
        <f t="shared" si="0"/>
        <v>0</v>
      </c>
    </row>
    <row r="25" spans="1:10" ht="150" customHeight="1" x14ac:dyDescent="0.25">
      <c r="A25" s="23"/>
      <c r="B25" s="9"/>
      <c r="C25" s="40" t="s">
        <v>21</v>
      </c>
      <c r="D25" s="55" t="s">
        <v>143</v>
      </c>
      <c r="E25" s="8" t="s">
        <v>34</v>
      </c>
      <c r="F25" s="8"/>
      <c r="G25" s="11">
        <v>4</v>
      </c>
      <c r="H25" s="2">
        <v>175</v>
      </c>
      <c r="I25" s="6"/>
      <c r="J25" s="24">
        <f t="shared" si="0"/>
        <v>0</v>
      </c>
    </row>
    <row r="26" spans="1:10" ht="150" customHeight="1" x14ac:dyDescent="0.25">
      <c r="A26" s="23"/>
      <c r="B26" s="9"/>
      <c r="C26" s="40" t="s">
        <v>22</v>
      </c>
      <c r="D26" s="55" t="s">
        <v>144</v>
      </c>
      <c r="E26" s="8" t="s">
        <v>35</v>
      </c>
      <c r="F26" s="8"/>
      <c r="G26" s="11">
        <v>4</v>
      </c>
      <c r="H26" s="2">
        <v>90</v>
      </c>
      <c r="I26" s="6"/>
      <c r="J26" s="24">
        <f t="shared" si="0"/>
        <v>0</v>
      </c>
    </row>
    <row r="27" spans="1:10" ht="150" customHeight="1" x14ac:dyDescent="0.25">
      <c r="A27" s="23"/>
      <c r="B27" s="9"/>
      <c r="C27" s="40" t="s">
        <v>21</v>
      </c>
      <c r="D27" s="55" t="s">
        <v>145</v>
      </c>
      <c r="E27" s="8" t="s">
        <v>36</v>
      </c>
      <c r="F27" s="8"/>
      <c r="G27" s="11">
        <v>3</v>
      </c>
      <c r="H27" s="2">
        <v>125</v>
      </c>
      <c r="I27" s="6"/>
      <c r="J27" s="24">
        <f t="shared" si="0"/>
        <v>0</v>
      </c>
    </row>
    <row r="28" spans="1:10" ht="150" customHeight="1" x14ac:dyDescent="0.25">
      <c r="A28" s="23"/>
      <c r="B28" s="9"/>
      <c r="C28" s="40" t="s">
        <v>21</v>
      </c>
      <c r="D28" s="55" t="s">
        <v>146</v>
      </c>
      <c r="E28" s="8" t="s">
        <v>37</v>
      </c>
      <c r="F28" s="8"/>
      <c r="G28" s="11">
        <v>4</v>
      </c>
      <c r="H28" s="2">
        <v>210</v>
      </c>
      <c r="I28" s="6"/>
      <c r="J28" s="24">
        <f t="shared" si="0"/>
        <v>0</v>
      </c>
    </row>
    <row r="29" spans="1:10" ht="150" customHeight="1" x14ac:dyDescent="0.25">
      <c r="A29" s="23"/>
      <c r="B29" s="9"/>
      <c r="C29" s="40" t="s">
        <v>22</v>
      </c>
      <c r="D29" s="55" t="s">
        <v>147</v>
      </c>
      <c r="E29" s="8" t="s">
        <v>38</v>
      </c>
      <c r="F29" s="8"/>
      <c r="G29" s="11">
        <v>5</v>
      </c>
      <c r="H29" s="2">
        <v>125</v>
      </c>
      <c r="I29" s="6"/>
      <c r="J29" s="24">
        <f t="shared" si="0"/>
        <v>0</v>
      </c>
    </row>
    <row r="30" spans="1:10" ht="150" customHeight="1" x14ac:dyDescent="0.25">
      <c r="A30" s="23"/>
      <c r="B30" s="9"/>
      <c r="C30" s="40" t="s">
        <v>21</v>
      </c>
      <c r="D30" s="55" t="s">
        <v>148</v>
      </c>
      <c r="E30" s="8" t="s">
        <v>39</v>
      </c>
      <c r="F30" s="8"/>
      <c r="G30" s="11">
        <v>3</v>
      </c>
      <c r="H30" s="2">
        <v>105</v>
      </c>
      <c r="I30" s="6"/>
      <c r="J30" s="24">
        <f t="shared" si="0"/>
        <v>0</v>
      </c>
    </row>
    <row r="31" spans="1:10" ht="150" customHeight="1" x14ac:dyDescent="0.25">
      <c r="A31" s="23"/>
      <c r="B31" s="9"/>
      <c r="C31" s="40" t="s">
        <v>21</v>
      </c>
      <c r="D31" s="55" t="s">
        <v>149</v>
      </c>
      <c r="E31" s="8" t="s">
        <v>40</v>
      </c>
      <c r="F31" s="8"/>
      <c r="G31" s="11">
        <v>5</v>
      </c>
      <c r="H31" s="2">
        <v>120</v>
      </c>
      <c r="I31" s="6"/>
      <c r="J31" s="24">
        <f t="shared" si="0"/>
        <v>0</v>
      </c>
    </row>
    <row r="32" spans="1:10" ht="150" customHeight="1" x14ac:dyDescent="0.25">
      <c r="A32" s="23"/>
      <c r="B32" s="9"/>
      <c r="C32" s="40" t="s">
        <v>21</v>
      </c>
      <c r="D32" s="55" t="s">
        <v>150</v>
      </c>
      <c r="E32" s="8" t="s">
        <v>154</v>
      </c>
      <c r="F32" s="8"/>
      <c r="G32" s="11">
        <v>5</v>
      </c>
      <c r="H32" s="2">
        <v>115</v>
      </c>
      <c r="I32" s="6"/>
      <c r="J32" s="24">
        <f t="shared" si="0"/>
        <v>0</v>
      </c>
    </row>
    <row r="33" spans="1:10" ht="150" customHeight="1" x14ac:dyDescent="0.25">
      <c r="A33" s="23"/>
      <c r="B33" s="9"/>
      <c r="C33" s="40" t="s">
        <v>21</v>
      </c>
      <c r="D33" s="55" t="s">
        <v>151</v>
      </c>
      <c r="E33" s="8" t="s">
        <v>42</v>
      </c>
      <c r="F33" s="8"/>
      <c r="G33" s="11">
        <v>4</v>
      </c>
      <c r="H33" s="2">
        <v>90</v>
      </c>
      <c r="I33" s="6"/>
      <c r="J33" s="24">
        <f t="shared" si="0"/>
        <v>0</v>
      </c>
    </row>
    <row r="34" spans="1:10" ht="150" customHeight="1" x14ac:dyDescent="0.25">
      <c r="A34" s="23"/>
      <c r="B34" s="9"/>
      <c r="C34" s="40" t="s">
        <v>21</v>
      </c>
      <c r="D34" s="55" t="s">
        <v>152</v>
      </c>
      <c r="E34" s="8" t="s">
        <v>41</v>
      </c>
      <c r="F34" s="8"/>
      <c r="G34" s="11">
        <v>5</v>
      </c>
      <c r="H34" s="2">
        <v>90</v>
      </c>
      <c r="I34" s="6"/>
      <c r="J34" s="24">
        <f t="shared" si="0"/>
        <v>0</v>
      </c>
    </row>
    <row r="35" spans="1:10" ht="50.1" customHeight="1" x14ac:dyDescent="0.25">
      <c r="A35" s="96" t="s">
        <v>47</v>
      </c>
      <c r="B35" s="97"/>
      <c r="C35" s="63"/>
      <c r="D35" s="98"/>
      <c r="E35" s="99"/>
      <c r="F35" s="99"/>
      <c r="G35" s="99"/>
      <c r="H35" s="10"/>
      <c r="I35" s="6"/>
      <c r="J35" s="22"/>
    </row>
    <row r="36" spans="1:10" ht="99.95" customHeight="1" x14ac:dyDescent="0.25">
      <c r="A36" s="76" t="s">
        <v>50</v>
      </c>
      <c r="B36" s="42" t="s">
        <v>51</v>
      </c>
      <c r="C36" s="42" t="s">
        <v>48</v>
      </c>
      <c r="D36" s="43" t="s">
        <v>52</v>
      </c>
      <c r="E36" s="43" t="s">
        <v>53</v>
      </c>
      <c r="F36" s="43" t="s">
        <v>49</v>
      </c>
      <c r="G36" s="43" t="s">
        <v>16</v>
      </c>
      <c r="H36" s="44" t="s">
        <v>2</v>
      </c>
      <c r="I36" s="6"/>
      <c r="J36" s="45"/>
    </row>
    <row r="37" spans="1:10" ht="150" customHeight="1" x14ac:dyDescent="0.25">
      <c r="A37" s="77"/>
      <c r="B37" s="47"/>
      <c r="C37" s="64" t="s">
        <v>54</v>
      </c>
      <c r="D37" s="56" t="s">
        <v>55</v>
      </c>
      <c r="E37" s="49" t="s">
        <v>56</v>
      </c>
      <c r="F37" s="68" t="s">
        <v>57</v>
      </c>
      <c r="G37" s="36">
        <v>4</v>
      </c>
      <c r="H37" s="73">
        <v>75</v>
      </c>
      <c r="I37" s="6"/>
      <c r="J37" s="24">
        <f t="shared" si="0"/>
        <v>0</v>
      </c>
    </row>
    <row r="38" spans="1:10" ht="150" customHeight="1" x14ac:dyDescent="0.25">
      <c r="A38" s="77"/>
      <c r="B38" s="47"/>
      <c r="C38" s="64" t="s">
        <v>58</v>
      </c>
      <c r="D38" s="56" t="s">
        <v>59</v>
      </c>
      <c r="E38" s="49" t="s">
        <v>60</v>
      </c>
      <c r="F38" s="68" t="s">
        <v>61</v>
      </c>
      <c r="G38" s="36">
        <v>5</v>
      </c>
      <c r="H38" s="73">
        <v>90</v>
      </c>
      <c r="I38" s="6"/>
      <c r="J38" s="24">
        <f t="shared" si="0"/>
        <v>0</v>
      </c>
    </row>
    <row r="39" spans="1:10" ht="150" customHeight="1" x14ac:dyDescent="0.25">
      <c r="A39" s="77"/>
      <c r="B39" s="47"/>
      <c r="C39" s="64" t="s">
        <v>127</v>
      </c>
      <c r="D39" s="56" t="s">
        <v>62</v>
      </c>
      <c r="E39" s="49" t="s">
        <v>63</v>
      </c>
      <c r="F39" s="68" t="s">
        <v>64</v>
      </c>
      <c r="G39" s="36">
        <v>4</v>
      </c>
      <c r="H39" s="73">
        <v>90</v>
      </c>
      <c r="I39" s="6"/>
      <c r="J39" s="24">
        <f t="shared" si="0"/>
        <v>0</v>
      </c>
    </row>
    <row r="40" spans="1:10" ht="150" customHeight="1" x14ac:dyDescent="0.25">
      <c r="A40" s="78"/>
      <c r="B40" s="46"/>
      <c r="C40" s="64" t="s">
        <v>65</v>
      </c>
      <c r="D40" s="56" t="s">
        <v>66</v>
      </c>
      <c r="E40" s="49" t="s">
        <v>67</v>
      </c>
      <c r="F40" s="68" t="s">
        <v>68</v>
      </c>
      <c r="G40" s="36">
        <v>6</v>
      </c>
      <c r="H40" s="73">
        <v>90</v>
      </c>
      <c r="I40" s="6"/>
      <c r="J40" s="24">
        <f t="shared" si="0"/>
        <v>0</v>
      </c>
    </row>
    <row r="41" spans="1:10" ht="150" customHeight="1" x14ac:dyDescent="0.25">
      <c r="A41" s="77"/>
      <c r="B41" s="47"/>
      <c r="C41" s="64" t="s">
        <v>69</v>
      </c>
      <c r="D41" s="56" t="s">
        <v>70</v>
      </c>
      <c r="E41" s="49" t="s">
        <v>71</v>
      </c>
      <c r="F41" s="68" t="s">
        <v>72</v>
      </c>
      <c r="G41" s="36">
        <v>2</v>
      </c>
      <c r="H41" s="73">
        <v>75</v>
      </c>
      <c r="I41" s="6"/>
      <c r="J41" s="24">
        <f t="shared" si="0"/>
        <v>0</v>
      </c>
    </row>
    <row r="42" spans="1:10" ht="150" customHeight="1" x14ac:dyDescent="0.25">
      <c r="A42" s="77"/>
      <c r="B42" s="47"/>
      <c r="C42" s="64" t="s">
        <v>73</v>
      </c>
      <c r="D42" s="56" t="s">
        <v>74</v>
      </c>
      <c r="E42" s="49" t="s">
        <v>75</v>
      </c>
      <c r="F42" s="68" t="s">
        <v>72</v>
      </c>
      <c r="G42" s="36">
        <v>1</v>
      </c>
      <c r="H42" s="73">
        <v>90</v>
      </c>
      <c r="I42" s="6"/>
      <c r="J42" s="24">
        <f t="shared" si="0"/>
        <v>0</v>
      </c>
    </row>
    <row r="43" spans="1:10" ht="150" customHeight="1" x14ac:dyDescent="0.25">
      <c r="A43" s="77"/>
      <c r="B43" s="47"/>
      <c r="C43" s="64" t="s">
        <v>76</v>
      </c>
      <c r="D43" s="56" t="s">
        <v>77</v>
      </c>
      <c r="E43" s="49" t="s">
        <v>78</v>
      </c>
      <c r="F43" s="68" t="s">
        <v>79</v>
      </c>
      <c r="G43" s="36">
        <v>3</v>
      </c>
      <c r="H43" s="73">
        <v>90</v>
      </c>
      <c r="I43" s="6"/>
      <c r="J43" s="24">
        <f t="shared" si="0"/>
        <v>0</v>
      </c>
    </row>
    <row r="44" spans="1:10" ht="150" customHeight="1" x14ac:dyDescent="0.25">
      <c r="A44" s="77"/>
      <c r="B44" s="47"/>
      <c r="C44" s="64" t="s">
        <v>80</v>
      </c>
      <c r="D44" s="56" t="s">
        <v>81</v>
      </c>
      <c r="E44" s="49" t="s">
        <v>82</v>
      </c>
      <c r="F44" s="68" t="s">
        <v>72</v>
      </c>
      <c r="G44" s="36">
        <v>1</v>
      </c>
      <c r="H44" s="73">
        <v>90</v>
      </c>
      <c r="I44" s="6"/>
      <c r="J44" s="24">
        <f t="shared" si="0"/>
        <v>0</v>
      </c>
    </row>
    <row r="45" spans="1:10" ht="150" customHeight="1" x14ac:dyDescent="0.25">
      <c r="A45" s="77"/>
      <c r="B45" s="46"/>
      <c r="C45" s="64" t="s">
        <v>83</v>
      </c>
      <c r="D45" s="56" t="s">
        <v>84</v>
      </c>
      <c r="E45" s="49" t="s">
        <v>85</v>
      </c>
      <c r="F45" s="68" t="s">
        <v>72</v>
      </c>
      <c r="G45" s="36">
        <v>4</v>
      </c>
      <c r="H45" s="73">
        <v>105</v>
      </c>
      <c r="I45" s="6"/>
      <c r="J45" s="24">
        <f t="shared" si="0"/>
        <v>0</v>
      </c>
    </row>
    <row r="46" spans="1:10" ht="150" customHeight="1" x14ac:dyDescent="0.25">
      <c r="A46" s="77"/>
      <c r="B46" s="47"/>
      <c r="C46" s="64" t="s">
        <v>76</v>
      </c>
      <c r="D46" s="56" t="s">
        <v>86</v>
      </c>
      <c r="E46" s="49" t="s">
        <v>87</v>
      </c>
      <c r="F46" s="68" t="s">
        <v>72</v>
      </c>
      <c r="G46" s="36">
        <v>6</v>
      </c>
      <c r="H46" s="73">
        <v>105</v>
      </c>
      <c r="I46" s="6"/>
      <c r="J46" s="24">
        <f t="shared" si="0"/>
        <v>0</v>
      </c>
    </row>
    <row r="47" spans="1:10" ht="150" customHeight="1" x14ac:dyDescent="0.25">
      <c r="A47" s="78"/>
      <c r="B47" s="47"/>
      <c r="C47" s="64" t="s">
        <v>88</v>
      </c>
      <c r="D47" s="56" t="s">
        <v>89</v>
      </c>
      <c r="E47" s="49" t="s">
        <v>90</v>
      </c>
      <c r="F47" s="68" t="s">
        <v>72</v>
      </c>
      <c r="G47" s="36">
        <v>3</v>
      </c>
      <c r="H47" s="73">
        <v>90</v>
      </c>
      <c r="I47" s="6"/>
      <c r="J47" s="24">
        <f t="shared" si="0"/>
        <v>0</v>
      </c>
    </row>
    <row r="48" spans="1:10" ht="150" customHeight="1" x14ac:dyDescent="0.25">
      <c r="A48" s="77"/>
      <c r="B48" s="47"/>
      <c r="C48" s="64" t="s">
        <v>83</v>
      </c>
      <c r="D48" s="56" t="s">
        <v>91</v>
      </c>
      <c r="E48" s="49" t="s">
        <v>92</v>
      </c>
      <c r="F48" s="68" t="s">
        <v>72</v>
      </c>
      <c r="G48" s="36">
        <v>3</v>
      </c>
      <c r="H48" s="73">
        <v>90</v>
      </c>
      <c r="I48" s="6"/>
      <c r="J48" s="24">
        <f t="shared" si="0"/>
        <v>0</v>
      </c>
    </row>
    <row r="49" spans="1:10" ht="150" customHeight="1" x14ac:dyDescent="0.25">
      <c r="A49" s="77"/>
      <c r="B49" s="47"/>
      <c r="C49" s="64" t="s">
        <v>76</v>
      </c>
      <c r="D49" s="56" t="s">
        <v>93</v>
      </c>
      <c r="E49" s="49" t="s">
        <v>94</v>
      </c>
      <c r="F49" s="68" t="s">
        <v>95</v>
      </c>
      <c r="G49" s="36">
        <v>4</v>
      </c>
      <c r="H49" s="73">
        <v>75</v>
      </c>
      <c r="I49" s="6"/>
      <c r="J49" s="24">
        <f t="shared" si="0"/>
        <v>0</v>
      </c>
    </row>
    <row r="50" spans="1:10" ht="150" customHeight="1" x14ac:dyDescent="0.25">
      <c r="A50" s="77"/>
      <c r="B50" s="46"/>
      <c r="C50" s="64" t="s">
        <v>76</v>
      </c>
      <c r="D50" s="56" t="s">
        <v>96</v>
      </c>
      <c r="E50" s="49" t="s">
        <v>97</v>
      </c>
      <c r="F50" s="68" t="s">
        <v>98</v>
      </c>
      <c r="G50" s="36">
        <v>3</v>
      </c>
      <c r="H50" s="73">
        <v>90</v>
      </c>
      <c r="I50" s="6"/>
      <c r="J50" s="24">
        <f t="shared" si="0"/>
        <v>0</v>
      </c>
    </row>
    <row r="51" spans="1:10" ht="150" customHeight="1" x14ac:dyDescent="0.25">
      <c r="A51" s="77"/>
      <c r="B51" s="47"/>
      <c r="C51" s="64" t="s">
        <v>99</v>
      </c>
      <c r="D51" s="56" t="s">
        <v>100</v>
      </c>
      <c r="E51" s="49" t="s">
        <v>101</v>
      </c>
      <c r="F51" s="68" t="s">
        <v>72</v>
      </c>
      <c r="G51" s="36">
        <v>2</v>
      </c>
      <c r="H51" s="73">
        <v>90</v>
      </c>
      <c r="I51" s="6"/>
      <c r="J51" s="24">
        <f t="shared" si="0"/>
        <v>0</v>
      </c>
    </row>
    <row r="52" spans="1:10" ht="150" customHeight="1" x14ac:dyDescent="0.25">
      <c r="A52" s="77"/>
      <c r="B52" s="47"/>
      <c r="C52" s="64" t="s">
        <v>58</v>
      </c>
      <c r="D52" s="56" t="s">
        <v>102</v>
      </c>
      <c r="E52" s="49" t="s">
        <v>103</v>
      </c>
      <c r="F52" s="68" t="s">
        <v>68</v>
      </c>
      <c r="G52" s="36">
        <v>6</v>
      </c>
      <c r="H52" s="73">
        <v>120</v>
      </c>
      <c r="I52" s="6"/>
      <c r="J52" s="24">
        <f t="shared" si="0"/>
        <v>0</v>
      </c>
    </row>
    <row r="53" spans="1:10" ht="150" customHeight="1" x14ac:dyDescent="0.25">
      <c r="A53" s="77"/>
      <c r="B53" s="47"/>
      <c r="C53" s="64"/>
      <c r="D53" s="56" t="s">
        <v>116</v>
      </c>
      <c r="E53" s="49" t="s">
        <v>90</v>
      </c>
      <c r="F53" s="68" t="s">
        <v>104</v>
      </c>
      <c r="G53" s="36">
        <v>6</v>
      </c>
      <c r="H53" s="73">
        <v>75</v>
      </c>
      <c r="I53" s="6"/>
      <c r="J53" s="24">
        <f t="shared" si="0"/>
        <v>0</v>
      </c>
    </row>
    <row r="54" spans="1:10" ht="150" customHeight="1" x14ac:dyDescent="0.25">
      <c r="A54" s="77"/>
      <c r="B54" s="47"/>
      <c r="C54" s="64"/>
      <c r="D54" s="56" t="s">
        <v>117</v>
      </c>
      <c r="E54" s="49" t="s">
        <v>105</v>
      </c>
      <c r="F54" s="68" t="s">
        <v>104</v>
      </c>
      <c r="G54" s="36">
        <v>2</v>
      </c>
      <c r="H54" s="73">
        <v>75</v>
      </c>
      <c r="I54" s="6"/>
      <c r="J54" s="24">
        <f t="shared" si="0"/>
        <v>0</v>
      </c>
    </row>
    <row r="55" spans="1:10" ht="150" customHeight="1" x14ac:dyDescent="0.25">
      <c r="A55" s="77"/>
      <c r="B55" s="47"/>
      <c r="C55" s="64"/>
      <c r="D55" s="56" t="s">
        <v>118</v>
      </c>
      <c r="E55" s="49" t="s">
        <v>106</v>
      </c>
      <c r="F55" s="68" t="s">
        <v>98</v>
      </c>
      <c r="G55" s="36">
        <v>4</v>
      </c>
      <c r="H55" s="73">
        <v>75</v>
      </c>
      <c r="I55" s="6"/>
      <c r="J55" s="24">
        <f t="shared" si="0"/>
        <v>0</v>
      </c>
    </row>
    <row r="56" spans="1:10" ht="150" customHeight="1" x14ac:dyDescent="0.25">
      <c r="A56" s="79"/>
      <c r="B56" s="47"/>
      <c r="C56" s="64"/>
      <c r="D56" s="56" t="s">
        <v>120</v>
      </c>
      <c r="E56" s="49" t="s">
        <v>107</v>
      </c>
      <c r="F56" s="68" t="s">
        <v>104</v>
      </c>
      <c r="G56" s="36">
        <v>6</v>
      </c>
      <c r="H56" s="73">
        <v>90</v>
      </c>
      <c r="I56" s="6"/>
      <c r="J56" s="24">
        <f t="shared" si="0"/>
        <v>0</v>
      </c>
    </row>
    <row r="57" spans="1:10" ht="150" customHeight="1" x14ac:dyDescent="0.25">
      <c r="A57" s="77"/>
      <c r="B57" s="47"/>
      <c r="C57" s="64"/>
      <c r="D57" s="56" t="s">
        <v>119</v>
      </c>
      <c r="E57" s="49" t="s">
        <v>108</v>
      </c>
      <c r="F57" s="68" t="s">
        <v>104</v>
      </c>
      <c r="G57" s="36">
        <v>5</v>
      </c>
      <c r="H57" s="73">
        <v>75</v>
      </c>
      <c r="I57" s="6"/>
      <c r="J57" s="24">
        <f t="shared" si="0"/>
        <v>0</v>
      </c>
    </row>
    <row r="58" spans="1:10" ht="150" customHeight="1" x14ac:dyDescent="0.25">
      <c r="A58" s="77"/>
      <c r="B58" s="47"/>
      <c r="C58" s="64"/>
      <c r="D58" s="56" t="s">
        <v>121</v>
      </c>
      <c r="E58" s="49" t="s">
        <v>109</v>
      </c>
      <c r="F58" s="68" t="s">
        <v>110</v>
      </c>
      <c r="G58" s="36">
        <v>5</v>
      </c>
      <c r="H58" s="73">
        <v>90</v>
      </c>
      <c r="I58" s="6"/>
      <c r="J58" s="24">
        <f t="shared" si="0"/>
        <v>0</v>
      </c>
    </row>
    <row r="59" spans="1:10" ht="150" customHeight="1" x14ac:dyDescent="0.25">
      <c r="A59" s="77"/>
      <c r="B59" s="47"/>
      <c r="C59" s="64"/>
      <c r="D59" s="56" t="s">
        <v>122</v>
      </c>
      <c r="E59" s="49" t="s">
        <v>111</v>
      </c>
      <c r="F59" s="68" t="s">
        <v>104</v>
      </c>
      <c r="G59" s="36">
        <v>6</v>
      </c>
      <c r="H59" s="73">
        <v>90</v>
      </c>
      <c r="I59" s="6"/>
      <c r="J59" s="24">
        <f t="shared" si="0"/>
        <v>0</v>
      </c>
    </row>
    <row r="60" spans="1:10" ht="150" customHeight="1" x14ac:dyDescent="0.25">
      <c r="A60" s="77"/>
      <c r="B60" s="47"/>
      <c r="C60" s="64"/>
      <c r="D60" s="56" t="s">
        <v>123</v>
      </c>
      <c r="E60" s="49" t="s">
        <v>112</v>
      </c>
      <c r="F60" s="68" t="s">
        <v>104</v>
      </c>
      <c r="G60" s="36">
        <v>3</v>
      </c>
      <c r="H60" s="73">
        <v>90</v>
      </c>
      <c r="I60" s="6"/>
      <c r="J60" s="24">
        <f t="shared" si="0"/>
        <v>0</v>
      </c>
    </row>
    <row r="61" spans="1:10" ht="150" customHeight="1" x14ac:dyDescent="0.25">
      <c r="A61" s="77"/>
      <c r="B61" s="47"/>
      <c r="C61" s="64"/>
      <c r="D61" s="56" t="s">
        <v>124</v>
      </c>
      <c r="E61" s="49" t="s">
        <v>113</v>
      </c>
      <c r="F61" s="68" t="s">
        <v>68</v>
      </c>
      <c r="G61" s="36">
        <v>5</v>
      </c>
      <c r="H61" s="73">
        <v>90</v>
      </c>
      <c r="I61" s="6"/>
      <c r="J61" s="24">
        <f t="shared" si="0"/>
        <v>0</v>
      </c>
    </row>
    <row r="62" spans="1:10" ht="150" customHeight="1" x14ac:dyDescent="0.25">
      <c r="A62" s="77"/>
      <c r="B62" s="47"/>
      <c r="C62" s="64"/>
      <c r="D62" s="56" t="s">
        <v>125</v>
      </c>
      <c r="E62" s="49" t="s">
        <v>114</v>
      </c>
      <c r="F62" s="68" t="s">
        <v>104</v>
      </c>
      <c r="G62" s="36">
        <v>6</v>
      </c>
      <c r="H62" s="73">
        <v>105</v>
      </c>
      <c r="I62" s="6"/>
      <c r="J62" s="24">
        <f t="shared" si="0"/>
        <v>0</v>
      </c>
    </row>
    <row r="63" spans="1:10" ht="150" customHeight="1" x14ac:dyDescent="0.25">
      <c r="A63" s="77"/>
      <c r="B63" s="47"/>
      <c r="C63" s="64"/>
      <c r="D63" s="56" t="s">
        <v>126</v>
      </c>
      <c r="E63" s="49" t="s">
        <v>115</v>
      </c>
      <c r="F63" s="68" t="s">
        <v>98</v>
      </c>
      <c r="G63" s="36">
        <v>6</v>
      </c>
      <c r="H63" s="73">
        <v>90</v>
      </c>
      <c r="I63" s="6"/>
      <c r="J63" s="24">
        <f t="shared" si="0"/>
        <v>0</v>
      </c>
    </row>
    <row r="64" spans="1:10" x14ac:dyDescent="0.45">
      <c r="A64" s="25"/>
      <c r="B64" s="26"/>
      <c r="C64" s="65"/>
      <c r="D64" s="57"/>
      <c r="E64" s="50"/>
      <c r="F64" s="50"/>
      <c r="G64" s="37"/>
      <c r="H64" s="65"/>
      <c r="I64" s="7"/>
      <c r="J64" s="24"/>
    </row>
    <row r="65" spans="1:10" ht="30" customHeight="1" x14ac:dyDescent="0.45">
      <c r="A65" s="25"/>
      <c r="B65" s="26"/>
      <c r="C65" s="65"/>
      <c r="D65" s="57"/>
      <c r="E65" s="50"/>
      <c r="F65" s="50"/>
      <c r="G65" s="37"/>
      <c r="H65" s="74"/>
      <c r="I65" s="5"/>
      <c r="J65" s="24">
        <f>SUM(J11:J63)*1.1</f>
        <v>0</v>
      </c>
    </row>
    <row r="66" spans="1:10" x14ac:dyDescent="0.45">
      <c r="A66" s="25"/>
      <c r="B66" s="26"/>
      <c r="C66" s="65"/>
      <c r="D66" s="57"/>
      <c r="E66" s="50"/>
      <c r="F66" s="50"/>
      <c r="G66" s="37"/>
      <c r="H66" s="65"/>
      <c r="I66" s="5"/>
      <c r="J66" s="27"/>
    </row>
    <row r="67" spans="1:10" ht="23.25" x14ac:dyDescent="0.35">
      <c r="A67" s="25"/>
      <c r="B67" s="26"/>
      <c r="C67" s="65"/>
      <c r="D67" s="57"/>
      <c r="E67" s="84" t="s">
        <v>128</v>
      </c>
      <c r="F67" s="85"/>
      <c r="G67" s="86"/>
      <c r="H67" s="75"/>
      <c r="I67" s="3"/>
      <c r="J67" s="28"/>
    </row>
    <row r="68" spans="1:10" ht="23.25" x14ac:dyDescent="0.35">
      <c r="A68" s="25"/>
      <c r="B68" s="26"/>
      <c r="C68" s="65"/>
      <c r="D68" s="57"/>
      <c r="E68" s="100" t="s">
        <v>8</v>
      </c>
      <c r="F68" s="101"/>
      <c r="G68" s="102"/>
      <c r="H68" s="65"/>
      <c r="I68" s="26"/>
      <c r="J68" s="29"/>
    </row>
    <row r="69" spans="1:10" ht="23.25" x14ac:dyDescent="0.35">
      <c r="A69" s="25"/>
      <c r="B69" s="26"/>
      <c r="C69" s="65"/>
      <c r="D69" s="57"/>
      <c r="E69" s="100" t="s">
        <v>9</v>
      </c>
      <c r="F69" s="101"/>
      <c r="G69" s="102"/>
      <c r="H69" s="65"/>
      <c r="I69" s="26"/>
      <c r="J69" s="29"/>
    </row>
    <row r="70" spans="1:10" ht="23.25" x14ac:dyDescent="0.35">
      <c r="A70" s="25"/>
      <c r="B70" s="26"/>
      <c r="C70" s="65"/>
      <c r="D70" s="57"/>
      <c r="E70" s="100" t="s">
        <v>10</v>
      </c>
      <c r="F70" s="101"/>
      <c r="G70" s="102"/>
      <c r="H70" s="65"/>
      <c r="I70" s="26"/>
      <c r="J70" s="29"/>
    </row>
    <row r="71" spans="1:10" ht="23.25" x14ac:dyDescent="0.35">
      <c r="A71" s="25"/>
      <c r="B71" s="26"/>
      <c r="C71" s="65"/>
      <c r="D71" s="57"/>
      <c r="E71" s="100" t="s">
        <v>11</v>
      </c>
      <c r="F71" s="101"/>
      <c r="G71" s="102"/>
      <c r="H71" s="65"/>
      <c r="I71" s="26"/>
      <c r="J71" s="29"/>
    </row>
    <row r="72" spans="1:10" ht="23.25" x14ac:dyDescent="0.35">
      <c r="A72" s="25"/>
      <c r="B72" s="26"/>
      <c r="C72" s="65"/>
      <c r="D72" s="57"/>
      <c r="E72" s="103" t="s">
        <v>12</v>
      </c>
      <c r="F72" s="104"/>
      <c r="G72" s="105"/>
      <c r="H72" s="65"/>
      <c r="I72" s="26"/>
      <c r="J72" s="29"/>
    </row>
    <row r="73" spans="1:10" ht="29.25" thickBot="1" x14ac:dyDescent="0.5">
      <c r="A73" s="30"/>
      <c r="B73" s="31"/>
      <c r="C73" s="66"/>
      <c r="D73" s="58"/>
      <c r="E73" s="51"/>
      <c r="F73" s="51"/>
      <c r="G73" s="38"/>
      <c r="H73" s="66"/>
      <c r="I73" s="31"/>
      <c r="J73" s="32"/>
    </row>
    <row r="74" spans="1:10" ht="29.25" thickTop="1" x14ac:dyDescent="0.45"/>
  </sheetData>
  <mergeCells count="26">
    <mergeCell ref="I7:I8"/>
    <mergeCell ref="I9:I10"/>
    <mergeCell ref="D1:G1"/>
    <mergeCell ref="D2:G2"/>
    <mergeCell ref="D3:G3"/>
    <mergeCell ref="D4:G4"/>
    <mergeCell ref="D9:D10"/>
    <mergeCell ref="D6:H6"/>
    <mergeCell ref="E7:G8"/>
    <mergeCell ref="E71:G71"/>
    <mergeCell ref="E72:G72"/>
    <mergeCell ref="J9:J10"/>
    <mergeCell ref="E69:G69"/>
    <mergeCell ref="E70:G70"/>
    <mergeCell ref="E68:G68"/>
    <mergeCell ref="D11:G11"/>
    <mergeCell ref="A6:B8"/>
    <mergeCell ref="E67:G67"/>
    <mergeCell ref="A9:B10"/>
    <mergeCell ref="H9:H10"/>
    <mergeCell ref="E9:E10"/>
    <mergeCell ref="G9:G10"/>
    <mergeCell ref="C9:C10"/>
    <mergeCell ref="A11:B11"/>
    <mergeCell ref="A35:B35"/>
    <mergeCell ref="D35:G3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fitToHeight="4" orientation="portrait" horizontalDpi="4294967292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Allura</dc:creator>
  <cp:lastModifiedBy>Keva Lloyd</cp:lastModifiedBy>
  <cp:lastPrinted>2026-07-17T02:00:30Z</cp:lastPrinted>
  <dcterms:created xsi:type="dcterms:W3CDTF">2015-07-07T11:34:31Z</dcterms:created>
  <dcterms:modified xsi:type="dcterms:W3CDTF">2026-07-18T05:46:37Z</dcterms:modified>
</cp:coreProperties>
</file>