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L:\Orchids\Jumbo\Winter 2026\"/>
    </mc:Choice>
  </mc:AlternateContent>
  <xr:revisionPtr revIDLastSave="0" documentId="13_ncr:1_{A6E36CD1-414F-45D7-91F8-9DF11254E0DC}" xr6:coauthVersionLast="47" xr6:coauthVersionMax="47" xr10:uidLastSave="{00000000-0000-0000-0000-000000000000}"/>
  <bookViews>
    <workbookView xWindow="600" yWindow="435" windowWidth="23400" windowHeight="1306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H29" i="1"/>
  <c r="H25" i="1"/>
  <c r="H26" i="1"/>
  <c r="H27" i="1"/>
  <c r="H13" i="1"/>
  <c r="H14" i="1"/>
  <c r="H15" i="1"/>
  <c r="H16" i="1"/>
  <c r="H17" i="1"/>
  <c r="H18" i="1"/>
  <c r="H19" i="1"/>
  <c r="H20" i="1"/>
  <c r="H21" i="1"/>
  <c r="H22" i="1"/>
  <c r="H23" i="1"/>
  <c r="H24" i="1"/>
  <c r="H28" i="1"/>
  <c r="H30" i="1"/>
  <c r="H31" i="1"/>
  <c r="H33" i="1" l="1"/>
</calcChain>
</file>

<file path=xl/sharedStrings.xml><?xml version="1.0" encoding="utf-8"?>
<sst xmlns="http://schemas.openxmlformats.org/spreadsheetml/2006/main" count="60" uniqueCount="60">
  <si>
    <t>Code</t>
  </si>
  <si>
    <t>Photos</t>
  </si>
  <si>
    <t>Price $AU</t>
  </si>
  <si>
    <t>Mallee Phallies Orchid Importers</t>
  </si>
  <si>
    <t>E-mail: malleephallies@kevalloyd.com.au</t>
  </si>
  <si>
    <t xml:space="preserve"> Enter the desired Quantity of Plants in the Column "Q". The "Total" column will update automatically. </t>
  </si>
  <si>
    <t>↓</t>
  </si>
  <si>
    <t>My Order</t>
  </si>
  <si>
    <t xml:space="preserve">Quantity Discounts:    1-5 flasks NETT, </t>
  </si>
  <si>
    <t xml:space="preserve">                                                 6-10 flasks less 2.5%, </t>
  </si>
  <si>
    <t xml:space="preserve">                                                11-20 less 5%, </t>
  </si>
  <si>
    <t xml:space="preserve">                                                21-30 less 10%, </t>
  </si>
  <si>
    <t xml:space="preserve">                                                31-40 less 15%, </t>
  </si>
  <si>
    <t xml:space="preserve">                                                over 40 less 20%</t>
  </si>
  <si>
    <t>Cost excl. GST</t>
  </si>
  <si>
    <t xml:space="preserve">Name </t>
  </si>
  <si>
    <t>NB. This order form is for your benefit only - Code, Name &amp; Quantity by return email is all that is needed to place an order.</t>
  </si>
  <si>
    <t>ABN: 94 651 095 473</t>
  </si>
  <si>
    <t>Available</t>
  </si>
  <si>
    <t>Winter 2026</t>
  </si>
  <si>
    <t>JBC227</t>
  </si>
  <si>
    <t>Mormodes Jumbo Ware 'Best' x Mormodes variabilis 'Jumbo'</t>
  </si>
  <si>
    <t>JBC238</t>
  </si>
  <si>
    <t>Catasetum multifissum 'Jumbo' x Catasetum lucis 'Jumbo' </t>
  </si>
  <si>
    <t>JBC242</t>
  </si>
  <si>
    <t>Mormodes Midnight 'Coffee' x Mormodes Jumbo Ware 'Best' </t>
  </si>
  <si>
    <t>JBC246</t>
  </si>
  <si>
    <t>Clowesia scurra 'Jumbo' x Mormodes Jumbo Ware 'Best' </t>
  </si>
  <si>
    <t>JBC251</t>
  </si>
  <si>
    <t>Mormodes Jumbo Redwood 'JB#2' x Mormodes Jumbo Aka 'One' </t>
  </si>
  <si>
    <t>JBC254</t>
  </si>
  <si>
    <t>Fredclarkeara Jumbo Penance 'Giant' x Catasetum schmidtianum 'Jumbo' </t>
  </si>
  <si>
    <t>JBC258</t>
  </si>
  <si>
    <t>Galeandra magnicolumna 'Jumbo' x Galeandra minax 'Jumbo' </t>
  </si>
  <si>
    <t>JBC259</t>
  </si>
  <si>
    <t>JBP2096</t>
  </si>
  <si>
    <t>Phalaenopsis mannii 'Miki' x Phalaenopsis gigantea 'Jumbo Sagittonius' </t>
  </si>
  <si>
    <t>JBP2102</t>
  </si>
  <si>
    <t>Phalaenopsis micholitzii 'Jumbo' x self </t>
  </si>
  <si>
    <t>JBP2104</t>
  </si>
  <si>
    <t>Phalaenopsis fuscata 'Jumbo' x self </t>
  </si>
  <si>
    <t>JBP2105</t>
  </si>
  <si>
    <t>Phalaenopsis violacea f. indigo 'JB#1' x Phalaenopsis violacea f. indigo 'JB#2' </t>
  </si>
  <si>
    <t>JBCA818</t>
  </si>
  <si>
    <t>Phalaenopsis (Yaphon The Hulk - Lee Wai Queen) x Phalaenopsis KS Blue Luedde </t>
  </si>
  <si>
    <t>JBCA835</t>
  </si>
  <si>
    <t>JBM6048</t>
  </si>
  <si>
    <t>(Holcostylis M S Sunlight-Phalaenopsis japonica) 'Jumbo' x Vanda Sally Roth 'LKY' </t>
  </si>
  <si>
    <t>JBM6044</t>
  </si>
  <si>
    <t>Parapapilisia Jumbo Louisa 'Giant' x Papilionanthe teres 'Jumbo' </t>
  </si>
  <si>
    <t>JB1489</t>
  </si>
  <si>
    <t>Phalaenopsis schilleriana 'Wandan' </t>
  </si>
  <si>
    <t>JB1506</t>
  </si>
  <si>
    <t>Fredclarkeara Jumbo Boa 'Red Jewel' </t>
  </si>
  <si>
    <t>JB1507</t>
  </si>
  <si>
    <t>Clowesetum Jumbo Starscream 'Mystery'</t>
  </si>
  <si>
    <t>Keva Lloyd, 13 Glenwill Drive, Epsom, Vic. 3551</t>
  </si>
  <si>
    <t>MOB: 0418 579998</t>
  </si>
  <si>
    <t>Clowesia rosea 'Chico' CBM/AOS x Clowesia scurra 'Jumbo' </t>
  </si>
  <si>
    <t>Phalaenopsis lueddemanniana 'Aurora Orange' x sib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</si>
</sst>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Arial"/>
      <family val="2"/>
    </font>
    <font>
      <sz val="9"/>
      <name val="新細明體"/>
      <family val="1"/>
      <charset val="136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28"/>
      <color indexed="8"/>
      <name val="Cambria"/>
      <family val="1"/>
    </font>
    <font>
      <sz val="16"/>
      <color indexed="8"/>
      <name val="Calibri"/>
      <family val="2"/>
    </font>
    <font>
      <sz val="14"/>
      <color indexed="8"/>
      <name val="Calibri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9"/>
      <name val="Cambria"/>
      <family val="1"/>
    </font>
    <font>
      <sz val="11"/>
      <color indexed="8"/>
      <name val="Arial"/>
      <family val="2"/>
    </font>
    <font>
      <sz val="16"/>
      <color indexed="8"/>
      <name val="Calibri"/>
      <family val="2"/>
    </font>
    <font>
      <sz val="16"/>
      <name val="Calibri"/>
      <family val="2"/>
    </font>
    <font>
      <b/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22"/>
      <color indexed="8"/>
      <name val="Calibri"/>
      <family val="2"/>
    </font>
    <font>
      <b/>
      <sz val="16"/>
      <color indexed="9"/>
      <name val="Calibri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20"/>
      <color theme="2"/>
      <name val="Calibri"/>
      <family val="2"/>
      <scheme val="minor"/>
    </font>
    <font>
      <b/>
      <sz val="24"/>
      <name val="Arial"/>
      <family val="2"/>
    </font>
    <font>
      <b/>
      <sz val="36"/>
      <color theme="1"/>
      <name val="Forte"/>
      <family val="4"/>
    </font>
    <font>
      <b/>
      <sz val="16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0" fontId="0" fillId="2" borderId="3" xfId="0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7" xfId="0" applyFill="1" applyBorder="1"/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" fontId="9" fillId="3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14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164" fontId="5" fillId="8" borderId="15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right" vertical="center"/>
    </xf>
    <xf numFmtId="0" fontId="8" fillId="7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/>
    <xf numFmtId="0" fontId="0" fillId="2" borderId="23" xfId="0" applyFill="1" applyBorder="1" applyAlignment="1">
      <alignment horizontal="center" vertical="center"/>
    </xf>
    <xf numFmtId="164" fontId="17" fillId="8" borderId="25" xfId="0" applyNumberFormat="1" applyFont="1" applyFill="1" applyBorder="1" applyAlignment="1">
      <alignment horizontal="center" vertical="center"/>
    </xf>
    <xf numFmtId="164" fontId="17" fillId="0" borderId="25" xfId="0" applyNumberFormat="1" applyFont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0" fillId="4" borderId="19" xfId="0" applyFill="1" applyBorder="1"/>
    <xf numFmtId="0" fontId="0" fillId="4" borderId="0" xfId="0" applyFill="1" applyBorder="1"/>
    <xf numFmtId="0" fontId="4" fillId="4" borderId="0" xfId="0" applyFont="1" applyFill="1" applyBorder="1"/>
    <xf numFmtId="0" fontId="0" fillId="4" borderId="27" xfId="0" applyFill="1" applyBorder="1"/>
    <xf numFmtId="0" fontId="0" fillId="4" borderId="21" xfId="0" applyFill="1" applyBorder="1"/>
    <xf numFmtId="0" fontId="0" fillId="4" borderId="20" xfId="0" applyFill="1" applyBorder="1"/>
    <xf numFmtId="0" fontId="0" fillId="4" borderId="28" xfId="0" applyFill="1" applyBorder="1"/>
    <xf numFmtId="0" fontId="0" fillId="4" borderId="29" xfId="0" applyFill="1" applyBorder="1"/>
    <xf numFmtId="0" fontId="4" fillId="4" borderId="29" xfId="0" applyFont="1" applyFill="1" applyBorder="1"/>
    <xf numFmtId="0" fontId="0" fillId="4" borderId="30" xfId="0" applyFill="1" applyBorder="1"/>
    <xf numFmtId="0" fontId="26" fillId="8" borderId="7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/>
    </xf>
    <xf numFmtId="0" fontId="21" fillId="4" borderId="29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7" borderId="15" xfId="0" applyFill="1" applyBorder="1"/>
    <xf numFmtId="0" fontId="19" fillId="5" borderId="24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25" fillId="2" borderId="19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0" fillId="3" borderId="2" xfId="0" applyFill="1" applyBorder="1"/>
    <xf numFmtId="0" fontId="12" fillId="3" borderId="13" xfId="0" applyFont="1" applyFill="1" applyBorder="1" applyAlignment="1">
      <alignment horizontal="left" vertical="center"/>
    </xf>
    <xf numFmtId="0" fontId="0" fillId="3" borderId="6" xfId="0" applyFill="1" applyBorder="1"/>
    <xf numFmtId="0" fontId="19" fillId="5" borderId="25" xfId="0" applyFont="1" applyFill="1" applyBorder="1" applyAlignment="1">
      <alignment horizontal="center" vertical="center" wrapText="1"/>
    </xf>
    <xf numFmtId="0" fontId="23" fillId="8" borderId="26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vertical="center"/>
    </xf>
    <xf numFmtId="0" fontId="0" fillId="3" borderId="4" xfId="0" applyFill="1" applyBorder="1"/>
    <xf numFmtId="1" fontId="6" fillId="3" borderId="8" xfId="0" applyNumberFormat="1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7" borderId="2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1381126</xdr:colOff>
      <xdr:row>0</xdr:row>
      <xdr:rowOff>47625</xdr:rowOff>
    </xdr:from>
    <xdr:to>
      <xdr:col>1</xdr:col>
      <xdr:colOff>653532</xdr:colOff>
      <xdr:row>5</xdr:row>
      <xdr:rowOff>78844</xdr:rowOff>
    </xdr:to>
    <xdr:pic>
      <xdr:nvPicPr>
        <xdr:cNvPr id="2" name="Picture 1" descr="No photo description available.">
          <a:extLst>
            <a:ext uri="{FF2B5EF4-FFF2-40B4-BE49-F238E27FC236}">
              <a16:creationId xmlns:a16="http://schemas.microsoft.com/office/drawing/2014/main" id="{B6E0B1C8-0211-3A3A-2285-84AD8ABB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6" y="47625"/>
          <a:ext cx="1725094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59531</xdr:colOff>
      <xdr:row>11</xdr:row>
      <xdr:rowOff>59532</xdr:rowOff>
    </xdr:from>
    <xdr:to>
      <xdr:col>1</xdr:col>
      <xdr:colOff>191202</xdr:colOff>
      <xdr:row>11</xdr:row>
      <xdr:rowOff>1769532</xdr:rowOff>
    </xdr:to>
    <xdr:pic>
      <xdr:nvPicPr>
        <xdr:cNvPr id="4" name="Picture 3" descr="Click to view full size image">
          <a:extLst>
            <a:ext uri="{FF2B5EF4-FFF2-40B4-BE49-F238E27FC236}">
              <a16:creationId xmlns:a16="http://schemas.microsoft.com/office/drawing/2014/main" id="{EFE6EB9B-4E06-F16B-C698-1C9646286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3619501"/>
          <a:ext cx="2584359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1845470</xdr:colOff>
      <xdr:row>11</xdr:row>
      <xdr:rowOff>166687</xdr:rowOff>
    </xdr:from>
    <xdr:to>
      <xdr:col>1</xdr:col>
      <xdr:colOff>1960117</xdr:colOff>
      <xdr:row>11</xdr:row>
      <xdr:rowOff>1876687</xdr:rowOff>
    </xdr:to>
    <xdr:pic>
      <xdr:nvPicPr>
        <xdr:cNvPr id="5" name="Picture 4" descr="Mormodes variabilis Jumbo">
          <a:extLst>
            <a:ext uri="{FF2B5EF4-FFF2-40B4-BE49-F238E27FC236}">
              <a16:creationId xmlns:a16="http://schemas.microsoft.com/office/drawing/2014/main" id="{D0062D02-4A49-1DC9-05D6-E3BC14079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470" y="3726656"/>
          <a:ext cx="2567335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</xdr:row>
      <xdr:rowOff>59530</xdr:rowOff>
    </xdr:from>
    <xdr:to>
      <xdr:col>0</xdr:col>
      <xdr:colOff>2167246</xdr:colOff>
      <xdr:row>12</xdr:row>
      <xdr:rowOff>1769530</xdr:rowOff>
    </xdr:to>
    <xdr:pic>
      <xdr:nvPicPr>
        <xdr:cNvPr id="7" name="Picture 6" descr="Catasetum multifissum">
          <a:extLst>
            <a:ext uri="{FF2B5EF4-FFF2-40B4-BE49-F238E27FC236}">
              <a16:creationId xmlns:a16="http://schemas.microsoft.com/office/drawing/2014/main" id="{21D4CB49-3801-1F43-6A94-28C0248A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524499"/>
          <a:ext cx="2071996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1828116</xdr:colOff>
      <xdr:row>12</xdr:row>
      <xdr:rowOff>154781</xdr:rowOff>
    </xdr:from>
    <xdr:to>
      <xdr:col>1</xdr:col>
      <xdr:colOff>1954946</xdr:colOff>
      <xdr:row>12</xdr:row>
      <xdr:rowOff>1864781</xdr:rowOff>
    </xdr:to>
    <xdr:pic>
      <xdr:nvPicPr>
        <xdr:cNvPr id="8" name="Picture 7" descr="Click to view full size image">
          <a:extLst>
            <a:ext uri="{FF2B5EF4-FFF2-40B4-BE49-F238E27FC236}">
              <a16:creationId xmlns:a16="http://schemas.microsoft.com/office/drawing/2014/main" id="{FAEC5240-E483-2E94-40B3-4B6575E6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116" y="5619750"/>
          <a:ext cx="2579518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1845468</xdr:colOff>
      <xdr:row>13</xdr:row>
      <xdr:rowOff>166687</xdr:rowOff>
    </xdr:from>
    <xdr:to>
      <xdr:col>1</xdr:col>
      <xdr:colOff>1977139</xdr:colOff>
      <xdr:row>13</xdr:row>
      <xdr:rowOff>1876687</xdr:rowOff>
    </xdr:to>
    <xdr:pic>
      <xdr:nvPicPr>
        <xdr:cNvPr id="10" name="Picture 9" descr="Click to view full size image">
          <a:extLst>
            <a:ext uri="{FF2B5EF4-FFF2-40B4-BE49-F238E27FC236}">
              <a16:creationId xmlns:a16="http://schemas.microsoft.com/office/drawing/2014/main" id="{7516E24D-E727-4F27-A767-E31463072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468" y="7536656"/>
          <a:ext cx="2584359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1619249</xdr:colOff>
      <xdr:row>14</xdr:row>
      <xdr:rowOff>119062</xdr:rowOff>
    </xdr:from>
    <xdr:to>
      <xdr:col>1</xdr:col>
      <xdr:colOff>1750920</xdr:colOff>
      <xdr:row>14</xdr:row>
      <xdr:rowOff>1829062</xdr:rowOff>
    </xdr:to>
    <xdr:pic>
      <xdr:nvPicPr>
        <xdr:cNvPr id="11" name="Picture 10" descr="Click to view full size image">
          <a:extLst>
            <a:ext uri="{FF2B5EF4-FFF2-40B4-BE49-F238E27FC236}">
              <a16:creationId xmlns:a16="http://schemas.microsoft.com/office/drawing/2014/main" id="{AAE5DBC6-16A4-4CD9-936D-C4722C15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9" y="9394031"/>
          <a:ext cx="2584359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71439</xdr:colOff>
      <xdr:row>13</xdr:row>
      <xdr:rowOff>59531</xdr:rowOff>
    </xdr:from>
    <xdr:to>
      <xdr:col>1</xdr:col>
      <xdr:colOff>193096</xdr:colOff>
      <xdr:row>13</xdr:row>
      <xdr:rowOff>1769531</xdr:rowOff>
    </xdr:to>
    <xdr:pic>
      <xdr:nvPicPr>
        <xdr:cNvPr id="12" name="Picture 11" descr="Mormodes Midnight - orchidroots">
          <a:extLst>
            <a:ext uri="{FF2B5EF4-FFF2-40B4-BE49-F238E27FC236}">
              <a16:creationId xmlns:a16="http://schemas.microsoft.com/office/drawing/2014/main" id="{0564BA5F-7F67-4043-2D20-8748023F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9" y="7429500"/>
          <a:ext cx="2574345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511971</xdr:colOff>
      <xdr:row>14</xdr:row>
      <xdr:rowOff>107154</xdr:rowOff>
    </xdr:from>
    <xdr:to>
      <xdr:col>0</xdr:col>
      <xdr:colOff>1535477</xdr:colOff>
      <xdr:row>14</xdr:row>
      <xdr:rowOff>1817154</xdr:rowOff>
    </xdr:to>
    <xdr:pic>
      <xdr:nvPicPr>
        <xdr:cNvPr id="13" name="Picture 12" descr="Clowesia scurra nativa de Venezuela #orchids #botanical #photography">
          <a:extLst>
            <a:ext uri="{FF2B5EF4-FFF2-40B4-BE49-F238E27FC236}">
              <a16:creationId xmlns:a16="http://schemas.microsoft.com/office/drawing/2014/main" id="{4156A42E-1302-7CE1-2DA3-419D1E02B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71" y="9382123"/>
          <a:ext cx="1023506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83344</xdr:colOff>
      <xdr:row>15</xdr:row>
      <xdr:rowOff>71437</xdr:rowOff>
    </xdr:from>
    <xdr:to>
      <xdr:col>0</xdr:col>
      <xdr:colOff>1972848</xdr:colOff>
      <xdr:row>15</xdr:row>
      <xdr:rowOff>1781437</xdr:rowOff>
    </xdr:to>
    <xdr:pic>
      <xdr:nvPicPr>
        <xdr:cNvPr id="14" name="Picture 13" descr="Orchid Hybrid: Mormodes Jumbo Redwood">
          <a:extLst>
            <a:ext uri="{FF2B5EF4-FFF2-40B4-BE49-F238E27FC236}">
              <a16:creationId xmlns:a16="http://schemas.microsoft.com/office/drawing/2014/main" id="{E961B28F-7B19-1503-FCEA-04E7CE30F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4" y="11251406"/>
          <a:ext cx="1889504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1821657</xdr:colOff>
      <xdr:row>15</xdr:row>
      <xdr:rowOff>130969</xdr:rowOff>
    </xdr:from>
    <xdr:to>
      <xdr:col>1</xdr:col>
      <xdr:colOff>1936304</xdr:colOff>
      <xdr:row>15</xdr:row>
      <xdr:rowOff>1840969</xdr:rowOff>
    </xdr:to>
    <xdr:pic>
      <xdr:nvPicPr>
        <xdr:cNvPr id="15" name="Picture 14" descr="Mormodes Jumbo Aka - orchidroots">
          <a:extLst>
            <a:ext uri="{FF2B5EF4-FFF2-40B4-BE49-F238E27FC236}">
              <a16:creationId xmlns:a16="http://schemas.microsoft.com/office/drawing/2014/main" id="{07E52084-B4D7-6C3B-9579-78FEA67EE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657" y="11310938"/>
          <a:ext cx="2567335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142873</xdr:colOff>
      <xdr:row>16</xdr:row>
      <xdr:rowOff>59531</xdr:rowOff>
    </xdr:from>
    <xdr:to>
      <xdr:col>0</xdr:col>
      <xdr:colOff>1425373</xdr:colOff>
      <xdr:row>16</xdr:row>
      <xdr:rowOff>1769531</xdr:rowOff>
    </xdr:to>
    <xdr:pic>
      <xdr:nvPicPr>
        <xdr:cNvPr id="16" name="Picture 15" descr="Fredclarkeara Jumbo Penance - orchidroots">
          <a:extLst>
            <a:ext uri="{FF2B5EF4-FFF2-40B4-BE49-F238E27FC236}">
              <a16:creationId xmlns:a16="http://schemas.microsoft.com/office/drawing/2014/main" id="{4342F000-330A-C911-5DF1-B4EA3D9FA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13144500"/>
          <a:ext cx="1282500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1476381</xdr:colOff>
      <xdr:row>16</xdr:row>
      <xdr:rowOff>83343</xdr:rowOff>
    </xdr:from>
    <xdr:to>
      <xdr:col>1</xdr:col>
      <xdr:colOff>1070317</xdr:colOff>
      <xdr:row>16</xdr:row>
      <xdr:rowOff>1793343</xdr:rowOff>
    </xdr:to>
    <xdr:pic>
      <xdr:nvPicPr>
        <xdr:cNvPr id="17" name="Picture 16" descr="Catasetum schmidtianum care and culture">
          <a:extLst>
            <a:ext uri="{FF2B5EF4-FFF2-40B4-BE49-F238E27FC236}">
              <a16:creationId xmlns:a16="http://schemas.microsoft.com/office/drawing/2014/main" id="{9F1556BB-41B1-4AFF-0F3F-0BB33EDFB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81" y="13168312"/>
          <a:ext cx="2046624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71438</xdr:colOff>
      <xdr:row>17</xdr:row>
      <xdr:rowOff>69382</xdr:rowOff>
    </xdr:from>
    <xdr:to>
      <xdr:col>0</xdr:col>
      <xdr:colOff>2346676</xdr:colOff>
      <xdr:row>17</xdr:row>
      <xdr:rowOff>1779382</xdr:rowOff>
    </xdr:to>
    <xdr:pic>
      <xdr:nvPicPr>
        <xdr:cNvPr id="19" name="Picture 18" descr="Galeandra magnicolumna 2023-10-17">
          <a:extLst>
            <a:ext uri="{FF2B5EF4-FFF2-40B4-BE49-F238E27FC236}">
              <a16:creationId xmlns:a16="http://schemas.microsoft.com/office/drawing/2014/main" id="{C485EA0C-F55C-95E7-F260-B843520E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15059351"/>
          <a:ext cx="2275238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2405062</xdr:colOff>
      <xdr:row>17</xdr:row>
      <xdr:rowOff>71437</xdr:rowOff>
    </xdr:from>
    <xdr:to>
      <xdr:col>1</xdr:col>
      <xdr:colOff>1872120</xdr:colOff>
      <xdr:row>17</xdr:row>
      <xdr:rowOff>1781437</xdr:rowOff>
    </xdr:to>
    <xdr:pic>
      <xdr:nvPicPr>
        <xdr:cNvPr id="20" name="Picture 19" descr="Galeandra minax">
          <a:extLst>
            <a:ext uri="{FF2B5EF4-FFF2-40B4-BE49-F238E27FC236}">
              <a16:creationId xmlns:a16="http://schemas.microsoft.com/office/drawing/2014/main" id="{A22E83FE-56AB-02FC-2A3E-ED6C878E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5062" y="15061406"/>
          <a:ext cx="1919746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130970</xdr:colOff>
      <xdr:row>18</xdr:row>
      <xdr:rowOff>59531</xdr:rowOff>
    </xdr:from>
    <xdr:to>
      <xdr:col>0</xdr:col>
      <xdr:colOff>1414472</xdr:colOff>
      <xdr:row>18</xdr:row>
      <xdr:rowOff>1769531</xdr:rowOff>
    </xdr:to>
    <xdr:pic>
      <xdr:nvPicPr>
        <xdr:cNvPr id="22" name="Picture 21" descr="r/orchids - Clowesia rosea in bloom">
          <a:extLst>
            <a:ext uri="{FF2B5EF4-FFF2-40B4-BE49-F238E27FC236}">
              <a16:creationId xmlns:a16="http://schemas.microsoft.com/office/drawing/2014/main" id="{DD7EAF4C-0B60-7BF4-910F-5516B1A31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70" y="16954500"/>
          <a:ext cx="1283502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1488282</xdr:colOff>
      <xdr:row>18</xdr:row>
      <xdr:rowOff>59531</xdr:rowOff>
    </xdr:from>
    <xdr:to>
      <xdr:col>1</xdr:col>
      <xdr:colOff>59100</xdr:colOff>
      <xdr:row>18</xdr:row>
      <xdr:rowOff>1769531</xdr:rowOff>
    </xdr:to>
    <xdr:pic>
      <xdr:nvPicPr>
        <xdr:cNvPr id="23" name="Picture 22" descr="Clowesia scurra nativa de Venezuela #orchids #botanical #photography">
          <a:extLst>
            <a:ext uri="{FF2B5EF4-FFF2-40B4-BE49-F238E27FC236}">
              <a16:creationId xmlns:a16="http://schemas.microsoft.com/office/drawing/2014/main" id="{C8C39DDC-F752-4A82-85A2-B53662FD2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282" y="16954500"/>
          <a:ext cx="1023506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119063</xdr:colOff>
      <xdr:row>29</xdr:row>
      <xdr:rowOff>71438</xdr:rowOff>
    </xdr:from>
    <xdr:to>
      <xdr:col>1</xdr:col>
      <xdr:colOff>241433</xdr:colOff>
      <xdr:row>29</xdr:row>
      <xdr:rowOff>1781438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305F4C7-29D2-66F9-5ECE-B989C239C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063" y="37921407"/>
          <a:ext cx="2575058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107157</xdr:colOff>
      <xdr:row>28</xdr:row>
      <xdr:rowOff>71437</xdr:rowOff>
    </xdr:from>
    <xdr:to>
      <xdr:col>1</xdr:col>
      <xdr:colOff>229527</xdr:colOff>
      <xdr:row>28</xdr:row>
      <xdr:rowOff>1781437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75FF6C3-8463-4472-471C-B461C0F5A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157" y="36016406"/>
          <a:ext cx="2575058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27</xdr:row>
      <xdr:rowOff>71437</xdr:rowOff>
    </xdr:from>
    <xdr:to>
      <xdr:col>1</xdr:col>
      <xdr:colOff>113062</xdr:colOff>
      <xdr:row>27</xdr:row>
      <xdr:rowOff>1781437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B79E351-DE34-8C03-12F8-DAB2A2C12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750" y="34111406"/>
          <a:ext cx="2280000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26</xdr:row>
      <xdr:rowOff>35719</xdr:rowOff>
    </xdr:from>
    <xdr:to>
      <xdr:col>1</xdr:col>
      <xdr:colOff>191203</xdr:colOff>
      <xdr:row>26</xdr:row>
      <xdr:rowOff>1745719</xdr:rowOff>
    </xdr:to>
    <xdr:pic>
      <xdr:nvPicPr>
        <xdr:cNvPr id="30" name="Picture 29" descr="Click to view full size image">
          <a:extLst>
            <a:ext uri="{FF2B5EF4-FFF2-40B4-BE49-F238E27FC236}">
              <a16:creationId xmlns:a16="http://schemas.microsoft.com/office/drawing/2014/main" id="{54E629FD-4B4A-37A1-9E4E-83DEF358A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2" y="32170688"/>
          <a:ext cx="2584359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2002848</xdr:colOff>
      <xdr:row>26</xdr:row>
      <xdr:rowOff>154780</xdr:rowOff>
    </xdr:from>
    <xdr:to>
      <xdr:col>1</xdr:col>
      <xdr:colOff>1954564</xdr:colOff>
      <xdr:row>26</xdr:row>
      <xdr:rowOff>1864780</xdr:rowOff>
    </xdr:to>
    <xdr:pic>
      <xdr:nvPicPr>
        <xdr:cNvPr id="31" name="Picture 30" descr="Papilionanthe teres is one of the most easily recognised ...">
          <a:extLst>
            <a:ext uri="{FF2B5EF4-FFF2-40B4-BE49-F238E27FC236}">
              <a16:creationId xmlns:a16="http://schemas.microsoft.com/office/drawing/2014/main" id="{3B5E9CB2-43E5-1604-AF31-B651A4268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848" y="32289749"/>
          <a:ext cx="2404404" cy="17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71437</xdr:colOff>
      <xdr:row>19</xdr:row>
      <xdr:rowOff>35717</xdr:rowOff>
    </xdr:from>
    <xdr:to>
      <xdr:col>0</xdr:col>
      <xdr:colOff>2351437</xdr:colOff>
      <xdr:row>19</xdr:row>
      <xdr:rowOff>1745717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A669669-E58E-CB3C-1695-A0DE510D6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" y="18835686"/>
          <a:ext cx="2280000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2143125</xdr:colOff>
      <xdr:row>19</xdr:row>
      <xdr:rowOff>160731</xdr:rowOff>
    </xdr:from>
    <xdr:to>
      <xdr:col>1</xdr:col>
      <xdr:colOff>1970437</xdr:colOff>
      <xdr:row>19</xdr:row>
      <xdr:rowOff>1870731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8E90DD1-0203-1203-5EDB-AA9EF1875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18960700"/>
          <a:ext cx="2280000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20</xdr:row>
      <xdr:rowOff>83342</xdr:rowOff>
    </xdr:from>
    <xdr:to>
      <xdr:col>0</xdr:col>
      <xdr:colOff>2422875</xdr:colOff>
      <xdr:row>20</xdr:row>
      <xdr:rowOff>1793342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DFDC11F-39D1-6903-D036-8A882CAB4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0788311"/>
          <a:ext cx="2280000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21</xdr:row>
      <xdr:rowOff>83344</xdr:rowOff>
    </xdr:from>
    <xdr:to>
      <xdr:col>1</xdr:col>
      <xdr:colOff>241434</xdr:colOff>
      <xdr:row>21</xdr:row>
      <xdr:rowOff>1793344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23D679D-9851-CAE0-06D6-6F86C5CC0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22693313"/>
          <a:ext cx="2575059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22</xdr:row>
      <xdr:rowOff>71438</xdr:rowOff>
    </xdr:from>
    <xdr:to>
      <xdr:col>0</xdr:col>
      <xdr:colOff>2375250</xdr:colOff>
      <xdr:row>22</xdr:row>
      <xdr:rowOff>1781438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7985C6D-DC28-467F-17B4-423F5F939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4586407"/>
          <a:ext cx="2280000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2107408</xdr:colOff>
      <xdr:row>22</xdr:row>
      <xdr:rowOff>157755</xdr:rowOff>
    </xdr:from>
    <xdr:to>
      <xdr:col>1</xdr:col>
      <xdr:colOff>1934720</xdr:colOff>
      <xdr:row>22</xdr:row>
      <xdr:rowOff>1867755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8DEFB45-0581-4778-2DE2-827E9F2E0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7408" y="24672724"/>
          <a:ext cx="2280000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202407</xdr:colOff>
      <xdr:row>23</xdr:row>
      <xdr:rowOff>59531</xdr:rowOff>
    </xdr:from>
    <xdr:to>
      <xdr:col>0</xdr:col>
      <xdr:colOff>1920798</xdr:colOff>
      <xdr:row>23</xdr:row>
      <xdr:rowOff>1769531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CC05E24-B89A-3299-CFD8-B1F46ADCD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7" y="26479500"/>
          <a:ext cx="1718391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2012156</xdr:colOff>
      <xdr:row>23</xdr:row>
      <xdr:rowOff>59529</xdr:rowOff>
    </xdr:from>
    <xdr:to>
      <xdr:col>1</xdr:col>
      <xdr:colOff>1150904</xdr:colOff>
      <xdr:row>23</xdr:row>
      <xdr:rowOff>1769529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BCCA3475-8DD6-6F48-A31E-65BF1228E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2156" y="26479498"/>
          <a:ext cx="1591436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24</xdr:row>
      <xdr:rowOff>59531</xdr:rowOff>
    </xdr:from>
    <xdr:to>
      <xdr:col>0</xdr:col>
      <xdr:colOff>2390130</xdr:colOff>
      <xdr:row>24</xdr:row>
      <xdr:rowOff>1769531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A3E3F757-70FE-9565-B263-6D8970CA5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28384500"/>
          <a:ext cx="2282974" cy="17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83343</xdr:colOff>
      <xdr:row>25</xdr:row>
      <xdr:rowOff>59530</xdr:rowOff>
    </xdr:from>
    <xdr:to>
      <xdr:col>0</xdr:col>
      <xdr:colOff>2363343</xdr:colOff>
      <xdr:row>25</xdr:row>
      <xdr:rowOff>1769530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2A01FF1-AB94-73F5-F63E-BC2C5F60F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" y="30289499"/>
          <a:ext cx="228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154783</xdr:colOff>
      <xdr:row>25</xdr:row>
      <xdr:rowOff>71438</xdr:rowOff>
    </xdr:from>
    <xdr:to>
      <xdr:col>1</xdr:col>
      <xdr:colOff>1652702</xdr:colOff>
      <xdr:row>25</xdr:row>
      <xdr:rowOff>1781438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7180E2F-FEE3-1B61-36E7-27392B528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71" y="30301407"/>
          <a:ext cx="1497919" cy="17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topLeftCell="A25" zoomScale="80" zoomScaleNormal="80" workbookViewId="0">
      <selection activeCell="D27" sqref="D27"/>
    </sheetView>
  </sheetViews>
  <sheetFormatPr defaultRowHeight="18.75" x14ac:dyDescent="0.3"/>
  <cols>
    <col min="1" max="1" width="36.7109375" customWidth="1"/>
    <col min="2" max="2" width="29.85546875" customWidth="1"/>
    <col min="3" max="3" width="17.140625" customWidth="1"/>
    <col min="4" max="4" width="66.42578125" style="1" customWidth="1"/>
    <col min="5" max="5" width="14.140625" style="50" customWidth="1"/>
    <col min="6" max="6" width="13.140625" bestFit="1" customWidth="1"/>
    <col min="7" max="7" width="11.140625" customWidth="1"/>
    <col min="8" max="8" width="13.7109375" customWidth="1"/>
  </cols>
  <sheetData>
    <row r="1" spans="1:8" ht="35.1" customHeight="1" thickTop="1" x14ac:dyDescent="0.25">
      <c r="A1" s="21"/>
      <c r="B1" s="22"/>
      <c r="C1" s="81" t="s">
        <v>3</v>
      </c>
      <c r="D1" s="81"/>
      <c r="E1" s="81"/>
      <c r="F1" s="23"/>
      <c r="G1" s="23"/>
      <c r="H1" s="24"/>
    </row>
    <row r="2" spans="1:8" ht="24.95" customHeight="1" x14ac:dyDescent="0.25">
      <c r="A2" s="25"/>
      <c r="B2" s="26"/>
      <c r="C2" s="82" t="s">
        <v>56</v>
      </c>
      <c r="D2" s="82"/>
      <c r="E2" s="82"/>
      <c r="F2" s="27"/>
      <c r="G2" s="27"/>
      <c r="H2" s="28"/>
    </row>
    <row r="3" spans="1:8" ht="24.95" customHeight="1" x14ac:dyDescent="0.25">
      <c r="A3" s="25"/>
      <c r="B3" s="26"/>
      <c r="C3" s="82" t="s">
        <v>57</v>
      </c>
      <c r="D3" s="82"/>
      <c r="E3" s="82"/>
      <c r="F3" s="27"/>
      <c r="G3" s="27"/>
      <c r="H3" s="28"/>
    </row>
    <row r="4" spans="1:8" ht="24.95" customHeight="1" x14ac:dyDescent="0.25">
      <c r="A4" s="25"/>
      <c r="B4" s="26"/>
      <c r="C4" s="82" t="s">
        <v>4</v>
      </c>
      <c r="D4" s="82"/>
      <c r="E4" s="82"/>
      <c r="F4" s="27"/>
      <c r="G4" s="27"/>
      <c r="H4" s="28"/>
    </row>
    <row r="5" spans="1:8" ht="24.95" customHeight="1" x14ac:dyDescent="0.25">
      <c r="A5" s="25"/>
      <c r="B5" s="26"/>
      <c r="C5" s="17"/>
      <c r="D5" s="18" t="s">
        <v>17</v>
      </c>
      <c r="E5" s="18"/>
      <c r="F5" s="2"/>
      <c r="G5" s="2"/>
      <c r="H5" s="28"/>
    </row>
    <row r="6" spans="1:8" ht="20.100000000000001" customHeight="1" x14ac:dyDescent="0.25">
      <c r="A6" s="64" t="s">
        <v>19</v>
      </c>
      <c r="B6" s="65"/>
      <c r="C6" s="83" t="s">
        <v>5</v>
      </c>
      <c r="D6" s="84"/>
      <c r="E6" s="84"/>
      <c r="F6" s="85"/>
      <c r="G6" s="6"/>
      <c r="H6" s="29"/>
    </row>
    <row r="7" spans="1:8" ht="20.100000000000001" customHeight="1" x14ac:dyDescent="0.25">
      <c r="A7" s="64"/>
      <c r="B7" s="65"/>
      <c r="C7" s="30"/>
      <c r="D7" s="61" t="s">
        <v>16</v>
      </c>
      <c r="E7" s="62"/>
      <c r="F7" s="30"/>
      <c r="G7" s="77" t="s">
        <v>6</v>
      </c>
      <c r="H7" s="29"/>
    </row>
    <row r="8" spans="1:8" ht="20.100000000000001" customHeight="1" x14ac:dyDescent="0.25">
      <c r="A8" s="66"/>
      <c r="B8" s="67"/>
      <c r="C8" s="30"/>
      <c r="D8" s="63"/>
      <c r="E8" s="63"/>
      <c r="F8" s="30"/>
      <c r="G8" s="78"/>
      <c r="H8" s="31"/>
    </row>
    <row r="9" spans="1:8" ht="20.100000000000001" customHeight="1" x14ac:dyDescent="0.25">
      <c r="A9" s="52" t="s">
        <v>1</v>
      </c>
      <c r="B9" s="53"/>
      <c r="C9" s="57" t="s">
        <v>0</v>
      </c>
      <c r="D9" s="57" t="s">
        <v>15</v>
      </c>
      <c r="E9" s="59" t="s">
        <v>18</v>
      </c>
      <c r="F9" s="56" t="s">
        <v>2</v>
      </c>
      <c r="G9" s="79" t="s">
        <v>7</v>
      </c>
      <c r="H9" s="72" t="s">
        <v>14</v>
      </c>
    </row>
    <row r="10" spans="1:8" ht="20.100000000000001" customHeight="1" x14ac:dyDescent="0.25">
      <c r="A10" s="54"/>
      <c r="B10" s="55"/>
      <c r="C10" s="58"/>
      <c r="D10" s="58"/>
      <c r="E10" s="60"/>
      <c r="F10" s="56"/>
      <c r="G10" s="80"/>
      <c r="H10" s="72"/>
    </row>
    <row r="11" spans="1:8" ht="50.1" customHeight="1" x14ac:dyDescent="0.25">
      <c r="A11" s="73"/>
      <c r="B11" s="74"/>
      <c r="C11" s="74"/>
      <c r="D11" s="74"/>
      <c r="E11" s="45"/>
      <c r="F11" s="16"/>
      <c r="G11" s="8"/>
      <c r="H11" s="32"/>
    </row>
    <row r="12" spans="1:8" ht="150" customHeight="1" x14ac:dyDescent="0.25">
      <c r="A12" s="86"/>
      <c r="B12" s="51"/>
      <c r="C12" s="12" t="s">
        <v>20</v>
      </c>
      <c r="D12" s="11" t="s">
        <v>21</v>
      </c>
      <c r="E12" s="46">
        <v>1</v>
      </c>
      <c r="F12" s="3">
        <v>165</v>
      </c>
      <c r="G12" s="8"/>
      <c r="H12" s="33">
        <f t="shared" ref="H12:H30" si="0">SUM(F12)*(G12)</f>
        <v>0</v>
      </c>
    </row>
    <row r="13" spans="1:8" ht="150" customHeight="1" x14ac:dyDescent="0.25">
      <c r="A13" s="86"/>
      <c r="B13" s="51"/>
      <c r="C13" s="12" t="s">
        <v>22</v>
      </c>
      <c r="D13" s="11" t="s">
        <v>23</v>
      </c>
      <c r="E13" s="46">
        <v>1</v>
      </c>
      <c r="F13" s="3">
        <v>165</v>
      </c>
      <c r="G13" s="8"/>
      <c r="H13" s="33">
        <f t="shared" si="0"/>
        <v>0</v>
      </c>
    </row>
    <row r="14" spans="1:8" ht="150" customHeight="1" x14ac:dyDescent="0.25">
      <c r="A14" s="86"/>
      <c r="B14" s="20"/>
      <c r="C14" s="12" t="s">
        <v>24</v>
      </c>
      <c r="D14" s="11" t="s">
        <v>25</v>
      </c>
      <c r="E14" s="46">
        <v>1</v>
      </c>
      <c r="F14" s="3">
        <v>165</v>
      </c>
      <c r="G14" s="8"/>
      <c r="H14" s="33">
        <f t="shared" si="0"/>
        <v>0</v>
      </c>
    </row>
    <row r="15" spans="1:8" ht="150" customHeight="1" x14ac:dyDescent="0.25">
      <c r="A15" s="86"/>
      <c r="B15" s="20"/>
      <c r="C15" s="12" t="s">
        <v>26</v>
      </c>
      <c r="D15" s="11" t="s">
        <v>27</v>
      </c>
      <c r="E15" s="46">
        <v>1</v>
      </c>
      <c r="F15" s="3">
        <v>195</v>
      </c>
      <c r="G15" s="8"/>
      <c r="H15" s="33">
        <f t="shared" si="0"/>
        <v>0</v>
      </c>
    </row>
    <row r="16" spans="1:8" ht="150" customHeight="1" x14ac:dyDescent="0.25">
      <c r="A16" s="86"/>
      <c r="B16" s="51"/>
      <c r="C16" s="12" t="s">
        <v>28</v>
      </c>
      <c r="D16" s="11" t="s">
        <v>29</v>
      </c>
      <c r="E16" s="46">
        <v>1</v>
      </c>
      <c r="F16" s="3">
        <v>165</v>
      </c>
      <c r="G16" s="8"/>
      <c r="H16" s="33">
        <f t="shared" si="0"/>
        <v>0</v>
      </c>
    </row>
    <row r="17" spans="1:8" ht="150" customHeight="1" x14ac:dyDescent="0.25">
      <c r="A17" s="86"/>
      <c r="B17" s="51"/>
      <c r="C17" s="12" t="s">
        <v>30</v>
      </c>
      <c r="D17" s="11" t="s">
        <v>31</v>
      </c>
      <c r="E17" s="46">
        <v>1</v>
      </c>
      <c r="F17" s="3">
        <v>230</v>
      </c>
      <c r="G17" s="8"/>
      <c r="H17" s="33">
        <f t="shared" si="0"/>
        <v>0</v>
      </c>
    </row>
    <row r="18" spans="1:8" ht="150" customHeight="1" x14ac:dyDescent="0.25">
      <c r="A18" s="86"/>
      <c r="B18" s="51"/>
      <c r="C18" s="12" t="s">
        <v>32</v>
      </c>
      <c r="D18" s="11" t="s">
        <v>33</v>
      </c>
      <c r="E18" s="46">
        <v>1</v>
      </c>
      <c r="F18" s="3">
        <v>165</v>
      </c>
      <c r="G18" s="8"/>
      <c r="H18" s="33">
        <f t="shared" si="0"/>
        <v>0</v>
      </c>
    </row>
    <row r="19" spans="1:8" ht="150" customHeight="1" x14ac:dyDescent="0.25">
      <c r="A19" s="86"/>
      <c r="B19" s="20"/>
      <c r="C19" s="12" t="s">
        <v>34</v>
      </c>
      <c r="D19" s="11" t="s">
        <v>58</v>
      </c>
      <c r="E19" s="46">
        <v>1</v>
      </c>
      <c r="F19" s="3">
        <v>195</v>
      </c>
      <c r="G19" s="8"/>
      <c r="H19" s="33">
        <f t="shared" si="0"/>
        <v>0</v>
      </c>
    </row>
    <row r="20" spans="1:8" ht="150" customHeight="1" x14ac:dyDescent="0.25">
      <c r="A20" s="34"/>
      <c r="B20" s="20"/>
      <c r="C20" s="12" t="s">
        <v>35</v>
      </c>
      <c r="D20" s="11" t="s">
        <v>36</v>
      </c>
      <c r="E20" s="46">
        <v>1</v>
      </c>
      <c r="F20" s="3">
        <v>135</v>
      </c>
      <c r="G20" s="8"/>
      <c r="H20" s="33">
        <f t="shared" si="0"/>
        <v>0</v>
      </c>
    </row>
    <row r="21" spans="1:8" ht="150" customHeight="1" x14ac:dyDescent="0.25">
      <c r="A21" s="86"/>
      <c r="B21" s="20"/>
      <c r="C21" s="12" t="s">
        <v>37</v>
      </c>
      <c r="D21" s="11" t="s">
        <v>38</v>
      </c>
      <c r="E21" s="46">
        <v>1</v>
      </c>
      <c r="F21" s="3">
        <v>135</v>
      </c>
      <c r="G21" s="8"/>
      <c r="H21" s="33">
        <f t="shared" si="0"/>
        <v>0</v>
      </c>
    </row>
    <row r="22" spans="1:8" ht="150" customHeight="1" x14ac:dyDescent="0.25">
      <c r="A22" s="86"/>
      <c r="B22" s="20"/>
      <c r="C22" s="12" t="s">
        <v>39</v>
      </c>
      <c r="D22" s="11" t="s">
        <v>40</v>
      </c>
      <c r="E22" s="46">
        <v>1</v>
      </c>
      <c r="F22" s="3">
        <v>135</v>
      </c>
      <c r="G22" s="8"/>
      <c r="H22" s="33">
        <f t="shared" si="0"/>
        <v>0</v>
      </c>
    </row>
    <row r="23" spans="1:8" ht="150" customHeight="1" x14ac:dyDescent="0.25">
      <c r="A23" s="86"/>
      <c r="B23" s="51"/>
      <c r="C23" s="12" t="s">
        <v>41</v>
      </c>
      <c r="D23" s="11" t="s">
        <v>42</v>
      </c>
      <c r="E23" s="46">
        <v>1</v>
      </c>
      <c r="F23" s="3">
        <v>135</v>
      </c>
      <c r="G23" s="8"/>
      <c r="H23" s="33">
        <f t="shared" si="0"/>
        <v>0</v>
      </c>
    </row>
    <row r="24" spans="1:8" ht="150" customHeight="1" x14ac:dyDescent="0.25">
      <c r="A24" s="34"/>
      <c r="B24" s="20"/>
      <c r="C24" s="12" t="s">
        <v>43</v>
      </c>
      <c r="D24" s="11" t="s">
        <v>44</v>
      </c>
      <c r="E24" s="46">
        <v>1</v>
      </c>
      <c r="F24" s="3">
        <v>135</v>
      </c>
      <c r="G24" s="8"/>
      <c r="H24" s="33">
        <f t="shared" si="0"/>
        <v>0</v>
      </c>
    </row>
    <row r="25" spans="1:8" ht="150" customHeight="1" x14ac:dyDescent="0.25">
      <c r="A25" s="34"/>
      <c r="B25" s="20"/>
      <c r="C25" s="12" t="s">
        <v>45</v>
      </c>
      <c r="D25" s="11" t="s">
        <v>59</v>
      </c>
      <c r="E25" s="46">
        <v>1</v>
      </c>
      <c r="F25" s="3">
        <v>195</v>
      </c>
      <c r="G25" s="8"/>
      <c r="H25" s="33">
        <f t="shared" si="0"/>
        <v>0</v>
      </c>
    </row>
    <row r="26" spans="1:8" ht="150" customHeight="1" x14ac:dyDescent="0.25">
      <c r="A26" s="34"/>
      <c r="B26" s="20"/>
      <c r="C26" s="12" t="s">
        <v>46</v>
      </c>
      <c r="D26" s="11" t="s">
        <v>47</v>
      </c>
      <c r="E26" s="46">
        <v>1</v>
      </c>
      <c r="F26" s="3">
        <v>165</v>
      </c>
      <c r="G26" s="8"/>
      <c r="H26" s="33">
        <f t="shared" si="0"/>
        <v>0</v>
      </c>
    </row>
    <row r="27" spans="1:8" ht="150" customHeight="1" x14ac:dyDescent="0.25">
      <c r="A27" s="86"/>
      <c r="B27" s="51"/>
      <c r="C27" s="12" t="s">
        <v>48</v>
      </c>
      <c r="D27" s="11" t="s">
        <v>49</v>
      </c>
      <c r="E27" s="46">
        <v>1</v>
      </c>
      <c r="F27" s="3">
        <v>165</v>
      </c>
      <c r="G27" s="8"/>
      <c r="H27" s="33">
        <f t="shared" si="0"/>
        <v>0</v>
      </c>
    </row>
    <row r="28" spans="1:8" ht="150" customHeight="1" x14ac:dyDescent="0.25">
      <c r="A28" s="34"/>
      <c r="B28" s="20"/>
      <c r="C28" s="12" t="s">
        <v>50</v>
      </c>
      <c r="D28" s="10" t="s">
        <v>51</v>
      </c>
      <c r="E28" s="46">
        <v>2</v>
      </c>
      <c r="F28" s="3">
        <v>165</v>
      </c>
      <c r="G28" s="8"/>
      <c r="H28" s="33">
        <f t="shared" si="0"/>
        <v>0</v>
      </c>
    </row>
    <row r="29" spans="1:8" ht="150" customHeight="1" x14ac:dyDescent="0.25">
      <c r="A29" s="34"/>
      <c r="B29" s="20"/>
      <c r="C29" s="12" t="s">
        <v>52</v>
      </c>
      <c r="D29" s="10" t="s">
        <v>53</v>
      </c>
      <c r="E29" s="46">
        <v>1</v>
      </c>
      <c r="F29" s="3">
        <v>295</v>
      </c>
      <c r="G29" s="8"/>
      <c r="H29" s="33">
        <f t="shared" si="0"/>
        <v>0</v>
      </c>
    </row>
    <row r="30" spans="1:8" ht="150" customHeight="1" x14ac:dyDescent="0.25">
      <c r="A30" s="34"/>
      <c r="B30" s="20"/>
      <c r="C30" s="12" t="s">
        <v>54</v>
      </c>
      <c r="D30" s="11" t="s">
        <v>55</v>
      </c>
      <c r="E30" s="46">
        <v>1</v>
      </c>
      <c r="F30" s="3">
        <v>295</v>
      </c>
      <c r="G30" s="8"/>
      <c r="H30" s="33">
        <f t="shared" si="0"/>
        <v>0</v>
      </c>
    </row>
    <row r="31" spans="1:8" ht="150" customHeight="1" x14ac:dyDescent="0.25">
      <c r="A31" s="34"/>
      <c r="B31" s="20"/>
      <c r="C31" s="12"/>
      <c r="D31" s="15"/>
      <c r="E31" s="47"/>
      <c r="F31" s="14"/>
      <c r="G31" s="13"/>
      <c r="H31" s="33">
        <f t="shared" ref="H31" si="1">SUM(F31)*(G31)</f>
        <v>0</v>
      </c>
    </row>
    <row r="32" spans="1:8" ht="23.25" x14ac:dyDescent="0.3">
      <c r="A32" s="35"/>
      <c r="B32" s="36"/>
      <c r="C32" s="36"/>
      <c r="D32" s="37"/>
      <c r="E32" s="48"/>
      <c r="F32" s="36"/>
      <c r="G32" s="9"/>
      <c r="H32" s="33"/>
    </row>
    <row r="33" spans="1:8" ht="30" customHeight="1" x14ac:dyDescent="0.3">
      <c r="A33" s="35"/>
      <c r="B33" s="36"/>
      <c r="C33" s="36"/>
      <c r="D33" s="37"/>
      <c r="E33" s="48"/>
      <c r="F33" s="19"/>
      <c r="G33" s="7"/>
      <c r="H33" s="33">
        <f>SUM(H11:H31)*1.1</f>
        <v>0</v>
      </c>
    </row>
    <row r="34" spans="1:8" x14ac:dyDescent="0.3">
      <c r="A34" s="35"/>
      <c r="B34" s="36"/>
      <c r="C34" s="36"/>
      <c r="D34" s="37"/>
      <c r="E34" s="48"/>
      <c r="F34" s="36"/>
      <c r="G34" s="7"/>
      <c r="H34" s="38"/>
    </row>
    <row r="35" spans="1:8" ht="18" x14ac:dyDescent="0.25">
      <c r="A35" s="35"/>
      <c r="B35" s="36"/>
      <c r="C35" s="36"/>
      <c r="D35" s="75" t="s">
        <v>8</v>
      </c>
      <c r="E35" s="76"/>
      <c r="F35" s="5"/>
      <c r="G35" s="4"/>
      <c r="H35" s="39"/>
    </row>
    <row r="36" spans="1:8" ht="18" x14ac:dyDescent="0.25">
      <c r="A36" s="35"/>
      <c r="B36" s="36"/>
      <c r="C36" s="36"/>
      <c r="D36" s="68" t="s">
        <v>9</v>
      </c>
      <c r="E36" s="69"/>
      <c r="F36" s="36"/>
      <c r="G36" s="36"/>
      <c r="H36" s="40"/>
    </row>
    <row r="37" spans="1:8" ht="18" x14ac:dyDescent="0.25">
      <c r="A37" s="35"/>
      <c r="B37" s="36"/>
      <c r="C37" s="36"/>
      <c r="D37" s="68" t="s">
        <v>10</v>
      </c>
      <c r="E37" s="69"/>
      <c r="F37" s="36"/>
      <c r="G37" s="36"/>
      <c r="H37" s="40"/>
    </row>
    <row r="38" spans="1:8" ht="18" x14ac:dyDescent="0.25">
      <c r="A38" s="35"/>
      <c r="B38" s="36"/>
      <c r="C38" s="36"/>
      <c r="D38" s="68" t="s">
        <v>11</v>
      </c>
      <c r="E38" s="69"/>
      <c r="F38" s="36"/>
      <c r="G38" s="36"/>
      <c r="H38" s="40"/>
    </row>
    <row r="39" spans="1:8" ht="18" x14ac:dyDescent="0.25">
      <c r="A39" s="35"/>
      <c r="B39" s="36"/>
      <c r="C39" s="36"/>
      <c r="D39" s="68" t="s">
        <v>12</v>
      </c>
      <c r="E39" s="69"/>
      <c r="F39" s="36"/>
      <c r="G39" s="36"/>
      <c r="H39" s="40"/>
    </row>
    <row r="40" spans="1:8" ht="18" x14ac:dyDescent="0.25">
      <c r="A40" s="35"/>
      <c r="B40" s="36"/>
      <c r="C40" s="36"/>
      <c r="D40" s="70" t="s">
        <v>13</v>
      </c>
      <c r="E40" s="71"/>
      <c r="F40" s="36"/>
      <c r="G40" s="36"/>
      <c r="H40" s="40"/>
    </row>
    <row r="41" spans="1:8" ht="19.5" thickBot="1" x14ac:dyDescent="0.35">
      <c r="A41" s="41"/>
      <c r="B41" s="42"/>
      <c r="C41" s="42"/>
      <c r="D41" s="43"/>
      <c r="E41" s="49"/>
      <c r="F41" s="42"/>
      <c r="G41" s="42"/>
      <c r="H41" s="44"/>
    </row>
    <row r="42" spans="1:8" ht="19.5" thickTop="1" x14ac:dyDescent="0.3"/>
  </sheetData>
  <mergeCells count="22">
    <mergeCell ref="G7:G8"/>
    <mergeCell ref="G9:G10"/>
    <mergeCell ref="C1:E1"/>
    <mergeCell ref="C2:E2"/>
    <mergeCell ref="C3:E3"/>
    <mergeCell ref="C4:E4"/>
    <mergeCell ref="C9:C10"/>
    <mergeCell ref="C6:F6"/>
    <mergeCell ref="D39:E39"/>
    <mergeCell ref="D40:E40"/>
    <mergeCell ref="H9:H10"/>
    <mergeCell ref="D37:E37"/>
    <mergeCell ref="D38:E38"/>
    <mergeCell ref="D36:E36"/>
    <mergeCell ref="A11:D11"/>
    <mergeCell ref="D35:E35"/>
    <mergeCell ref="A9:B10"/>
    <mergeCell ref="F9:F10"/>
    <mergeCell ref="D9:D10"/>
    <mergeCell ref="E9:E10"/>
    <mergeCell ref="D7:E8"/>
    <mergeCell ref="A6:B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2" fitToHeight="2" orientation="portrait" horizontalDpi="4294967292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Allura</dc:creator>
  <cp:lastModifiedBy>Keva Lloyd</cp:lastModifiedBy>
  <cp:lastPrinted>2026-06-08T04:17:57Z</cp:lastPrinted>
  <dcterms:created xsi:type="dcterms:W3CDTF">2015-07-07T11:34:31Z</dcterms:created>
  <dcterms:modified xsi:type="dcterms:W3CDTF">2026-06-09T10:32:29Z</dcterms:modified>
</cp:coreProperties>
</file>