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L:\Orchids\Jumbo\Spring 2026\"/>
    </mc:Choice>
  </mc:AlternateContent>
  <xr:revisionPtr revIDLastSave="0" documentId="13_ncr:1_{09C4378F-93F9-4E6C-8A19-FA8C6FE6757A}" xr6:coauthVersionLast="47" xr6:coauthVersionMax="47" xr10:uidLastSave="{00000000-0000-0000-0000-000000000000}"/>
  <bookViews>
    <workbookView xWindow="300" yWindow="285" windowWidth="23700" windowHeight="1321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9" i="1" l="1"/>
  <c r="H28" i="1"/>
  <c r="H25" i="1"/>
  <c r="H24" i="1"/>
  <c r="H22" i="1"/>
  <c r="H19" i="1"/>
  <c r="H16" i="1"/>
  <c r="H13" i="1"/>
  <c r="H14" i="1"/>
  <c r="H15" i="1"/>
  <c r="H12" i="1"/>
  <c r="H31" i="1"/>
  <c r="H17" i="1"/>
  <c r="H18" i="1"/>
  <c r="H20" i="1"/>
  <c r="H21" i="1"/>
  <c r="H23" i="1"/>
  <c r="H26" i="1"/>
  <c r="H27" i="1"/>
  <c r="H30" i="1"/>
  <c r="H32" i="1"/>
  <c r="H33" i="1"/>
  <c r="H35" i="1" l="1"/>
</calcChain>
</file>

<file path=xl/sharedStrings.xml><?xml version="1.0" encoding="utf-8"?>
<sst xmlns="http://schemas.openxmlformats.org/spreadsheetml/2006/main" count="67" uniqueCount="67">
  <si>
    <t>Code</t>
  </si>
  <si>
    <t>Price $AU</t>
  </si>
  <si>
    <t>Mallee Phallies Orchid Importers</t>
  </si>
  <si>
    <t>E-mail: malleephallies@kevalloyd.com.au</t>
  </si>
  <si>
    <t xml:space="preserve"> Enter the desired Quantity of Plants in the Column "Q". The "Total" column will update automatically. </t>
  </si>
  <si>
    <t>↓</t>
  </si>
  <si>
    <t>My Order</t>
  </si>
  <si>
    <t xml:space="preserve">Quantity Discounts:    1-5 flasks NETT, </t>
  </si>
  <si>
    <t xml:space="preserve">                                                 6-10 flasks less 2.5%, </t>
  </si>
  <si>
    <t xml:space="preserve">                                                11-20 less 5%, </t>
  </si>
  <si>
    <t xml:space="preserve">                                                21-30 less 10%, </t>
  </si>
  <si>
    <t xml:space="preserve">                                                31-40 less 15%, </t>
  </si>
  <si>
    <t xml:space="preserve">                                                over 40 less 20%</t>
  </si>
  <si>
    <t>Cost excl. GST</t>
  </si>
  <si>
    <t xml:space="preserve">Name </t>
  </si>
  <si>
    <t>NB. This order form is for your benefit only - Code, Name &amp; Quantity by return email is all that is needed to place an order.</t>
  </si>
  <si>
    <t>Available</t>
  </si>
  <si>
    <t>JBC227</t>
  </si>
  <si>
    <t>Mormodes Jumbo Ware 'Best' x Mormodes variabilis 'Jumbo'</t>
  </si>
  <si>
    <t>JBC238</t>
  </si>
  <si>
    <t>Catasetum multifissum 'Jumbo' x Catasetum lucis 'Jumbo' </t>
  </si>
  <si>
    <t>JBC242</t>
  </si>
  <si>
    <t>Mormodes Midnight 'Coffee' x Mormodes Jumbo Ware 'Best' </t>
  </si>
  <si>
    <t>JBC246</t>
  </si>
  <si>
    <t>Clowesia scurra 'Jumbo' x Mormodes Jumbo Ware 'Best' </t>
  </si>
  <si>
    <t>JBC251</t>
  </si>
  <si>
    <t>Mormodes Jumbo Redwood 'JB#2' x Mormodes Jumbo Aka 'One' </t>
  </si>
  <si>
    <t>JBC254</t>
  </si>
  <si>
    <t>Fredclarkeara Jumbo Penance 'Giant' x Catasetum schmidtianum 'Jumbo' </t>
  </si>
  <si>
    <t>JBC258</t>
  </si>
  <si>
    <t>Galeandra magnicolumna 'Jumbo' x Galeandra minax 'Jumbo' </t>
  </si>
  <si>
    <t>JBC259</t>
  </si>
  <si>
    <t>JBCA818</t>
  </si>
  <si>
    <t>Phalaenopsis (Yaphon The Hulk - Lee Wai Queen) x Phalaenopsis KS Blue Luedde </t>
  </si>
  <si>
    <t>JB1506</t>
  </si>
  <si>
    <t>Fredclarkeara Jumbo Boa 'Red Jewel' </t>
  </si>
  <si>
    <t>JB1507</t>
  </si>
  <si>
    <t>Clowesetum Jumbo Starscream 'Mystery'</t>
  </si>
  <si>
    <t>Keva Lloyd, 13 Glenwill Drive, Epsom, Vic. 3551</t>
  </si>
  <si>
    <t>MOB: 0418 579998</t>
  </si>
  <si>
    <t>Clowesia rosea 'Chico' CBM/AOS x Clowesia scurra 'Jumbo' </t>
  </si>
  <si>
    <t>Spring 2026</t>
  </si>
  <si>
    <t>ABN: 33 283 878 060</t>
  </si>
  <si>
    <t>JBC228</t>
  </si>
  <si>
    <t>JBC232</t>
  </si>
  <si>
    <t>Mormodes Jumbo Reddish 'Pinky Lady' x Mormodes variabilis 'Jumbo'</t>
  </si>
  <si>
    <t>JBC234 </t>
  </si>
  <si>
    <t>Mormodes warszewiczii 'Red Spot' x Mormodes variabilis 'Jumbo' </t>
  </si>
  <si>
    <t>JBC236</t>
  </si>
  <si>
    <t>Mormodes variabilis 'Jumbo' x self </t>
  </si>
  <si>
    <t>JBC245</t>
  </si>
  <si>
    <t>Clowesia scurra 'Jumbo' x Mormodes Jumbo Aka 'One' </t>
  </si>
  <si>
    <t>JBC252</t>
  </si>
  <si>
    <t>Clowesia scurra x Clowesia Jumbo Grace 'Jumbo' </t>
  </si>
  <si>
    <t xml:space="preserve">JBC255 </t>
  </si>
  <si>
    <t>Catasetum multifissum 'Jumbo' x self </t>
  </si>
  <si>
    <t>JBC256</t>
  </si>
  <si>
    <t>Galeandra magnicolumna 'Jumbo' x self </t>
  </si>
  <si>
    <t>JBC260</t>
  </si>
  <si>
    <t>Clowesia warczewitzii 'Jumbo' x Clowesia rosea 'Chico' CBM/AOS </t>
  </si>
  <si>
    <t>JBC261</t>
  </si>
  <si>
    <t>Clowesia Grace Dunn 'Chadds Ford' AM/AOS x Clowesia scurra 'Jumbo Orchids'</t>
  </si>
  <si>
    <t>Phalaenopsis formosana 'Jumbo Orchids'</t>
  </si>
  <si>
    <t>JB1010</t>
  </si>
  <si>
    <t>Photos - some to follow!</t>
  </si>
  <si>
    <t>Mormodes Jumbo Bacia 'Dark Sun' x Mormodes Jumbo Ware 'Best'</t>
  </si>
  <si>
    <t>Some photos have been sourced and are therefore copyright!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</si>
</sst>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8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Arial"/>
      <family val="2"/>
    </font>
    <font>
      <sz val="9"/>
      <name val="新細明體"/>
      <family val="1"/>
      <charset val="136"/>
    </font>
    <font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28"/>
      <color indexed="8"/>
      <name val="Cambria"/>
      <family val="1"/>
    </font>
    <font>
      <sz val="16"/>
      <color indexed="8"/>
      <name val="Calibri"/>
      <family val="2"/>
    </font>
    <font>
      <sz val="14"/>
      <color indexed="8"/>
      <name val="Calibri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indexed="9"/>
      <name val="Cambria"/>
      <family val="1"/>
    </font>
    <font>
      <sz val="11"/>
      <color indexed="8"/>
      <name val="Arial"/>
      <family val="2"/>
    </font>
    <font>
      <sz val="16"/>
      <color indexed="8"/>
      <name val="Calibri"/>
      <family val="2"/>
    </font>
    <font>
      <sz val="16"/>
      <name val="Calibri"/>
      <family val="2"/>
    </font>
    <font>
      <b/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22"/>
      <color indexed="8"/>
      <name val="Calibri"/>
      <family val="2"/>
    </font>
    <font>
      <b/>
      <sz val="16"/>
      <color indexed="9"/>
      <name val="Calibri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20"/>
      <color theme="2"/>
      <name val="Calibri"/>
      <family val="2"/>
      <scheme val="minor"/>
    </font>
    <font>
      <b/>
      <sz val="24"/>
      <name val="Arial"/>
      <family val="2"/>
    </font>
    <font>
      <b/>
      <sz val="36"/>
      <color theme="1"/>
      <name val="Forte"/>
      <family val="4"/>
    </font>
    <font>
      <b/>
      <sz val="16"/>
      <color indexed="8"/>
      <name val="Calibri"/>
      <family val="2"/>
    </font>
    <font>
      <b/>
      <i/>
      <sz val="2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4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0" xfId="0" applyFont="1"/>
    <xf numFmtId="0" fontId="0" fillId="2" borderId="3" xfId="0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0" fillId="3" borderId="7" xfId="0" applyFill="1" applyBorder="1"/>
    <xf numFmtId="0" fontId="3" fillId="3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" fontId="9" fillId="3" borderId="9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14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/>
    </xf>
    <xf numFmtId="1" fontId="9" fillId="3" borderId="10" xfId="0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 wrapText="1"/>
    </xf>
    <xf numFmtId="164" fontId="5" fillId="8" borderId="15" xfId="0" applyNumberFormat="1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right" vertical="center"/>
    </xf>
    <xf numFmtId="0" fontId="8" fillId="7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0" xfId="0" applyFill="1" applyBorder="1"/>
    <xf numFmtId="0" fontId="0" fillId="2" borderId="23" xfId="0" applyFill="1" applyBorder="1" applyAlignment="1">
      <alignment horizontal="center" vertical="center"/>
    </xf>
    <xf numFmtId="164" fontId="17" fillId="8" borderId="25" xfId="0" applyNumberFormat="1" applyFont="1" applyFill="1" applyBorder="1" applyAlignment="1">
      <alignment horizontal="center" vertical="center"/>
    </xf>
    <xf numFmtId="164" fontId="17" fillId="0" borderId="25" xfId="0" applyNumberFormat="1" applyFont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0" fontId="0" fillId="4" borderId="19" xfId="0" applyFill="1" applyBorder="1"/>
    <xf numFmtId="0" fontId="0" fillId="4" borderId="0" xfId="0" applyFill="1" applyBorder="1"/>
    <xf numFmtId="0" fontId="4" fillId="4" borderId="0" xfId="0" applyFont="1" applyFill="1" applyBorder="1"/>
    <xf numFmtId="0" fontId="0" fillId="4" borderId="27" xfId="0" applyFill="1" applyBorder="1"/>
    <xf numFmtId="0" fontId="0" fillId="4" borderId="21" xfId="0" applyFill="1" applyBorder="1"/>
    <xf numFmtId="0" fontId="0" fillId="4" borderId="20" xfId="0" applyFill="1" applyBorder="1"/>
    <xf numFmtId="0" fontId="0" fillId="4" borderId="28" xfId="0" applyFill="1" applyBorder="1"/>
    <xf numFmtId="0" fontId="0" fillId="4" borderId="29" xfId="0" applyFill="1" applyBorder="1"/>
    <xf numFmtId="0" fontId="4" fillId="4" borderId="29" xfId="0" applyFont="1" applyFill="1" applyBorder="1"/>
    <xf numFmtId="0" fontId="0" fillId="4" borderId="30" xfId="0" applyFill="1" applyBorder="1"/>
    <xf numFmtId="0" fontId="26" fillId="8" borderId="7" xfId="0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/>
    </xf>
    <xf numFmtId="0" fontId="21" fillId="4" borderId="29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0" fillId="7" borderId="15" xfId="0" applyFill="1" applyBorder="1"/>
    <xf numFmtId="0" fontId="0" fillId="7" borderId="26" xfId="0" applyFill="1" applyBorder="1"/>
    <xf numFmtId="0" fontId="23" fillId="8" borderId="7" xfId="0" applyFont="1" applyFill="1" applyBorder="1" applyAlignment="1">
      <alignment horizontal="center" vertical="center"/>
    </xf>
    <xf numFmtId="0" fontId="25" fillId="2" borderId="19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left" vertical="center"/>
    </xf>
    <xf numFmtId="0" fontId="0" fillId="3" borderId="2" xfId="0" applyFill="1" applyBorder="1"/>
    <xf numFmtId="0" fontId="12" fillId="3" borderId="13" xfId="0" applyFont="1" applyFill="1" applyBorder="1" applyAlignment="1">
      <alignment horizontal="left" vertical="center"/>
    </xf>
    <xf numFmtId="0" fontId="0" fillId="3" borderId="6" xfId="0" applyFill="1" applyBorder="1"/>
    <xf numFmtId="0" fontId="19" fillId="5" borderId="25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vertical="center"/>
    </xf>
    <xf numFmtId="0" fontId="0" fillId="3" borderId="4" xfId="0" applyFill="1" applyBorder="1"/>
    <xf numFmtId="0" fontId="19" fillId="5" borderId="24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5" borderId="22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1" fontId="6" fillId="3" borderId="8" xfId="0" applyNumberFormat="1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2" fillId="2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wrapText="1"/>
    </xf>
    <xf numFmtId="0" fontId="21" fillId="0" borderId="3" xfId="0" applyFont="1" applyBorder="1" applyAlignment="1">
      <alignment wrapText="1"/>
    </xf>
    <xf numFmtId="0" fontId="8" fillId="7" borderId="1" xfId="0" applyFont="1" applyFill="1" applyBorder="1" applyAlignment="1">
      <alignment horizontal="center" vertical="center"/>
    </xf>
    <xf numFmtId="0" fontId="27" fillId="8" borderId="26" xfId="0" applyFont="1" applyFill="1" applyBorder="1" applyAlignment="1">
      <alignment horizontal="center" vertical="center" wrapText="1"/>
    </xf>
    <xf numFmtId="0" fontId="27" fillId="8" borderId="7" xfId="0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0" xfId="0" applyBorder="1"/>
    <xf numFmtId="0" fontId="0" fillId="0" borderId="2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1381126</xdr:colOff>
      <xdr:row>0</xdr:row>
      <xdr:rowOff>47625</xdr:rowOff>
    </xdr:from>
    <xdr:to>
      <xdr:col>1</xdr:col>
      <xdr:colOff>653532</xdr:colOff>
      <xdr:row>5</xdr:row>
      <xdr:rowOff>78844</xdr:rowOff>
    </xdr:to>
    <xdr:pic>
      <xdr:nvPicPr>
        <xdr:cNvPr id="2" name="Picture 1" descr="No photo description available.">
          <a:extLst>
            <a:ext uri="{FF2B5EF4-FFF2-40B4-BE49-F238E27FC236}">
              <a16:creationId xmlns:a16="http://schemas.microsoft.com/office/drawing/2014/main" id="{B6E0B1C8-0211-3A3A-2285-84AD8ABB7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6" y="47625"/>
          <a:ext cx="1725094" cy="17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11</xdr:row>
      <xdr:rowOff>59532</xdr:rowOff>
    </xdr:from>
    <xdr:to>
      <xdr:col>1</xdr:col>
      <xdr:colOff>191202</xdr:colOff>
      <xdr:row>11</xdr:row>
      <xdr:rowOff>1769532</xdr:rowOff>
    </xdr:to>
    <xdr:pic>
      <xdr:nvPicPr>
        <xdr:cNvPr id="4" name="Picture 3" descr="Click to view full size image">
          <a:extLst>
            <a:ext uri="{FF2B5EF4-FFF2-40B4-BE49-F238E27FC236}">
              <a16:creationId xmlns:a16="http://schemas.microsoft.com/office/drawing/2014/main" id="{EFE6EB9B-4E06-F16B-C698-1C9646286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3619501"/>
          <a:ext cx="2584359" cy="17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1845470</xdr:colOff>
      <xdr:row>11</xdr:row>
      <xdr:rowOff>166687</xdr:rowOff>
    </xdr:from>
    <xdr:to>
      <xdr:col>1</xdr:col>
      <xdr:colOff>1960117</xdr:colOff>
      <xdr:row>11</xdr:row>
      <xdr:rowOff>1876687</xdr:rowOff>
    </xdr:to>
    <xdr:pic>
      <xdr:nvPicPr>
        <xdr:cNvPr id="5" name="Picture 4" descr="Mormodes variabilis Jumbo">
          <a:extLst>
            <a:ext uri="{FF2B5EF4-FFF2-40B4-BE49-F238E27FC236}">
              <a16:creationId xmlns:a16="http://schemas.microsoft.com/office/drawing/2014/main" id="{D0062D02-4A49-1DC9-05D6-E3BC14079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5470" y="3726656"/>
          <a:ext cx="2567335" cy="17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16</xdr:row>
      <xdr:rowOff>59530</xdr:rowOff>
    </xdr:from>
    <xdr:to>
      <xdr:col>0</xdr:col>
      <xdr:colOff>2167246</xdr:colOff>
      <xdr:row>16</xdr:row>
      <xdr:rowOff>1769530</xdr:rowOff>
    </xdr:to>
    <xdr:pic>
      <xdr:nvPicPr>
        <xdr:cNvPr id="7" name="Picture 6" descr="Catasetum multifissum">
          <a:extLst>
            <a:ext uri="{FF2B5EF4-FFF2-40B4-BE49-F238E27FC236}">
              <a16:creationId xmlns:a16="http://schemas.microsoft.com/office/drawing/2014/main" id="{21D4CB49-3801-1F43-6A94-28C0248A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524499"/>
          <a:ext cx="2071996" cy="17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1828116</xdr:colOff>
      <xdr:row>16</xdr:row>
      <xdr:rowOff>154781</xdr:rowOff>
    </xdr:from>
    <xdr:to>
      <xdr:col>1</xdr:col>
      <xdr:colOff>1954946</xdr:colOff>
      <xdr:row>16</xdr:row>
      <xdr:rowOff>1864781</xdr:rowOff>
    </xdr:to>
    <xdr:pic>
      <xdr:nvPicPr>
        <xdr:cNvPr id="8" name="Picture 7" descr="Click to view full size image">
          <a:extLst>
            <a:ext uri="{FF2B5EF4-FFF2-40B4-BE49-F238E27FC236}">
              <a16:creationId xmlns:a16="http://schemas.microsoft.com/office/drawing/2014/main" id="{FAEC5240-E483-2E94-40B3-4B6575E6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116" y="5619750"/>
          <a:ext cx="2579518" cy="17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1845468</xdr:colOff>
      <xdr:row>17</xdr:row>
      <xdr:rowOff>166687</xdr:rowOff>
    </xdr:from>
    <xdr:to>
      <xdr:col>1</xdr:col>
      <xdr:colOff>1977139</xdr:colOff>
      <xdr:row>17</xdr:row>
      <xdr:rowOff>1876687</xdr:rowOff>
    </xdr:to>
    <xdr:pic>
      <xdr:nvPicPr>
        <xdr:cNvPr id="10" name="Picture 9" descr="Click to view full size image">
          <a:extLst>
            <a:ext uri="{FF2B5EF4-FFF2-40B4-BE49-F238E27FC236}">
              <a16:creationId xmlns:a16="http://schemas.microsoft.com/office/drawing/2014/main" id="{7516E24D-E727-4F27-A767-E31463072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5468" y="7536656"/>
          <a:ext cx="2584359" cy="17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1357312</xdr:colOff>
      <xdr:row>19</xdr:row>
      <xdr:rowOff>119062</xdr:rowOff>
    </xdr:from>
    <xdr:to>
      <xdr:col>1</xdr:col>
      <xdr:colOff>1488983</xdr:colOff>
      <xdr:row>19</xdr:row>
      <xdr:rowOff>1829062</xdr:rowOff>
    </xdr:to>
    <xdr:pic>
      <xdr:nvPicPr>
        <xdr:cNvPr id="11" name="Picture 10" descr="Click to view full size image">
          <a:extLst>
            <a:ext uri="{FF2B5EF4-FFF2-40B4-BE49-F238E27FC236}">
              <a16:creationId xmlns:a16="http://schemas.microsoft.com/office/drawing/2014/main" id="{AAE5DBC6-16A4-4CD9-936D-C4722C158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" y="18919031"/>
          <a:ext cx="2584359" cy="17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71439</xdr:colOff>
      <xdr:row>17</xdr:row>
      <xdr:rowOff>59531</xdr:rowOff>
    </xdr:from>
    <xdr:to>
      <xdr:col>1</xdr:col>
      <xdr:colOff>193096</xdr:colOff>
      <xdr:row>17</xdr:row>
      <xdr:rowOff>1769531</xdr:rowOff>
    </xdr:to>
    <xdr:pic>
      <xdr:nvPicPr>
        <xdr:cNvPr id="12" name="Picture 11" descr="Mormodes Midnight - orchidroots">
          <a:extLst>
            <a:ext uri="{FF2B5EF4-FFF2-40B4-BE49-F238E27FC236}">
              <a16:creationId xmlns:a16="http://schemas.microsoft.com/office/drawing/2014/main" id="{0564BA5F-7F67-4043-2D20-8748023FD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9" y="7429500"/>
          <a:ext cx="2574345" cy="17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214312</xdr:colOff>
      <xdr:row>19</xdr:row>
      <xdr:rowOff>55314</xdr:rowOff>
    </xdr:from>
    <xdr:to>
      <xdr:col>0</xdr:col>
      <xdr:colOff>1297352</xdr:colOff>
      <xdr:row>19</xdr:row>
      <xdr:rowOff>1864779</xdr:rowOff>
    </xdr:to>
    <xdr:pic>
      <xdr:nvPicPr>
        <xdr:cNvPr id="13" name="Picture 12" descr="Clowesia scurra nativa de Venezuela #orchids #botanical #photography">
          <a:extLst>
            <a:ext uri="{FF2B5EF4-FFF2-40B4-BE49-F238E27FC236}">
              <a16:creationId xmlns:a16="http://schemas.microsoft.com/office/drawing/2014/main" id="{4156A42E-1302-7CE1-2DA3-419D1E02B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" y="18855283"/>
          <a:ext cx="1083040" cy="1809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83344</xdr:colOff>
      <xdr:row>20</xdr:row>
      <xdr:rowOff>71437</xdr:rowOff>
    </xdr:from>
    <xdr:to>
      <xdr:col>0</xdr:col>
      <xdr:colOff>1972848</xdr:colOff>
      <xdr:row>20</xdr:row>
      <xdr:rowOff>1781437</xdr:rowOff>
    </xdr:to>
    <xdr:pic>
      <xdr:nvPicPr>
        <xdr:cNvPr id="14" name="Picture 13" descr="Orchid Hybrid: Mormodes Jumbo Redwood">
          <a:extLst>
            <a:ext uri="{FF2B5EF4-FFF2-40B4-BE49-F238E27FC236}">
              <a16:creationId xmlns:a16="http://schemas.microsoft.com/office/drawing/2014/main" id="{E961B28F-7B19-1503-FCEA-04E7CE30F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4" y="11251406"/>
          <a:ext cx="1889504" cy="17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1845470</xdr:colOff>
      <xdr:row>20</xdr:row>
      <xdr:rowOff>154782</xdr:rowOff>
    </xdr:from>
    <xdr:to>
      <xdr:col>1</xdr:col>
      <xdr:colOff>1960117</xdr:colOff>
      <xdr:row>20</xdr:row>
      <xdr:rowOff>1864782</xdr:rowOff>
    </xdr:to>
    <xdr:pic>
      <xdr:nvPicPr>
        <xdr:cNvPr id="15" name="Picture 14" descr="Mormodes Jumbo Aka - orchidroots">
          <a:extLst>
            <a:ext uri="{FF2B5EF4-FFF2-40B4-BE49-F238E27FC236}">
              <a16:creationId xmlns:a16="http://schemas.microsoft.com/office/drawing/2014/main" id="{07E52084-B4D7-6C3B-9579-78FEA67EE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5470" y="20859751"/>
          <a:ext cx="2567335" cy="17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130967</xdr:colOff>
      <xdr:row>22</xdr:row>
      <xdr:rowOff>95249</xdr:rowOff>
    </xdr:from>
    <xdr:to>
      <xdr:col>0</xdr:col>
      <xdr:colOff>1413467</xdr:colOff>
      <xdr:row>22</xdr:row>
      <xdr:rowOff>1805249</xdr:rowOff>
    </xdr:to>
    <xdr:pic>
      <xdr:nvPicPr>
        <xdr:cNvPr id="16" name="Picture 15" descr="Fredclarkeara Jumbo Penance - orchidroots">
          <a:extLst>
            <a:ext uri="{FF2B5EF4-FFF2-40B4-BE49-F238E27FC236}">
              <a16:creationId xmlns:a16="http://schemas.microsoft.com/office/drawing/2014/main" id="{4342F000-330A-C911-5DF1-B4EA3D9FA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7" y="24610218"/>
          <a:ext cx="1282500" cy="17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1476381</xdr:colOff>
      <xdr:row>22</xdr:row>
      <xdr:rowOff>95249</xdr:rowOff>
    </xdr:from>
    <xdr:to>
      <xdr:col>1</xdr:col>
      <xdr:colOff>1070317</xdr:colOff>
      <xdr:row>22</xdr:row>
      <xdr:rowOff>1805249</xdr:rowOff>
    </xdr:to>
    <xdr:pic>
      <xdr:nvPicPr>
        <xdr:cNvPr id="17" name="Picture 16" descr="Catasetum schmidtianum care and culture">
          <a:extLst>
            <a:ext uri="{FF2B5EF4-FFF2-40B4-BE49-F238E27FC236}">
              <a16:creationId xmlns:a16="http://schemas.microsoft.com/office/drawing/2014/main" id="{9F1556BB-41B1-4AFF-0F3F-0BB33EDFB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81" y="24610218"/>
          <a:ext cx="2046624" cy="17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71438</xdr:colOff>
      <xdr:row>25</xdr:row>
      <xdr:rowOff>69382</xdr:rowOff>
    </xdr:from>
    <xdr:to>
      <xdr:col>0</xdr:col>
      <xdr:colOff>2346676</xdr:colOff>
      <xdr:row>25</xdr:row>
      <xdr:rowOff>1779382</xdr:rowOff>
    </xdr:to>
    <xdr:pic>
      <xdr:nvPicPr>
        <xdr:cNvPr id="19" name="Picture 18" descr="Galeandra magnicolumna 2023-10-17">
          <a:extLst>
            <a:ext uri="{FF2B5EF4-FFF2-40B4-BE49-F238E27FC236}">
              <a16:creationId xmlns:a16="http://schemas.microsoft.com/office/drawing/2014/main" id="{C485EA0C-F55C-95E7-F260-B843520E1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15059351"/>
          <a:ext cx="2275238" cy="17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-1</xdr:colOff>
      <xdr:row>25</xdr:row>
      <xdr:rowOff>130968</xdr:rowOff>
    </xdr:from>
    <xdr:to>
      <xdr:col>1</xdr:col>
      <xdr:colOff>1919745</xdr:colOff>
      <xdr:row>25</xdr:row>
      <xdr:rowOff>1840968</xdr:rowOff>
    </xdr:to>
    <xdr:pic>
      <xdr:nvPicPr>
        <xdr:cNvPr id="20" name="Picture 19" descr="Galeandra minax">
          <a:extLst>
            <a:ext uri="{FF2B5EF4-FFF2-40B4-BE49-F238E27FC236}">
              <a16:creationId xmlns:a16="http://schemas.microsoft.com/office/drawing/2014/main" id="{A22E83FE-56AB-02FC-2A3E-ED6C878E3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2687" y="30360937"/>
          <a:ext cx="1919746" cy="17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130969</xdr:colOff>
      <xdr:row>26</xdr:row>
      <xdr:rowOff>59530</xdr:rowOff>
    </xdr:from>
    <xdr:to>
      <xdr:col>0</xdr:col>
      <xdr:colOff>1476374</xdr:colOff>
      <xdr:row>26</xdr:row>
      <xdr:rowOff>1852003</xdr:rowOff>
    </xdr:to>
    <xdr:pic>
      <xdr:nvPicPr>
        <xdr:cNvPr id="22" name="Picture 21" descr="r/orchids - Clowesia rosea in bloom">
          <a:extLst>
            <a:ext uri="{FF2B5EF4-FFF2-40B4-BE49-F238E27FC236}">
              <a16:creationId xmlns:a16="http://schemas.microsoft.com/office/drawing/2014/main" id="{DD7EAF4C-0B60-7BF4-910F-5516B1A31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9" y="32194499"/>
          <a:ext cx="1345405" cy="1792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1643063</xdr:colOff>
      <xdr:row>26</xdr:row>
      <xdr:rowOff>47625</xdr:rowOff>
    </xdr:from>
    <xdr:to>
      <xdr:col>1</xdr:col>
      <xdr:colOff>273843</xdr:colOff>
      <xdr:row>26</xdr:row>
      <xdr:rowOff>1857805</xdr:rowOff>
    </xdr:to>
    <xdr:pic>
      <xdr:nvPicPr>
        <xdr:cNvPr id="23" name="Picture 22" descr="Clowesia scurra nativa de Venezuela #orchids #botanical #photography">
          <a:extLst>
            <a:ext uri="{FF2B5EF4-FFF2-40B4-BE49-F238E27FC236}">
              <a16:creationId xmlns:a16="http://schemas.microsoft.com/office/drawing/2014/main" id="{C8C39DDC-F752-4A82-85A2-B53662FD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3063" y="32182594"/>
          <a:ext cx="1083468" cy="1810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119063</xdr:colOff>
      <xdr:row>31</xdr:row>
      <xdr:rowOff>71438</xdr:rowOff>
    </xdr:from>
    <xdr:to>
      <xdr:col>1</xdr:col>
      <xdr:colOff>241433</xdr:colOff>
      <xdr:row>31</xdr:row>
      <xdr:rowOff>1781438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305F4C7-29D2-66F9-5ECE-B989C239C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9063" y="37921407"/>
          <a:ext cx="2575058" cy="171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107157</xdr:colOff>
      <xdr:row>30</xdr:row>
      <xdr:rowOff>71437</xdr:rowOff>
    </xdr:from>
    <xdr:to>
      <xdr:col>1</xdr:col>
      <xdr:colOff>229527</xdr:colOff>
      <xdr:row>30</xdr:row>
      <xdr:rowOff>1781437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D75FF6C3-8463-4472-471C-B461C0F5A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7157" y="36016406"/>
          <a:ext cx="2575058" cy="171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202407</xdr:colOff>
      <xdr:row>29</xdr:row>
      <xdr:rowOff>59531</xdr:rowOff>
    </xdr:from>
    <xdr:to>
      <xdr:col>0</xdr:col>
      <xdr:colOff>1920798</xdr:colOff>
      <xdr:row>29</xdr:row>
      <xdr:rowOff>1769531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5CC05E24-B89A-3299-CFD8-B1F46ADCD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7" y="26479500"/>
          <a:ext cx="1718391" cy="171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2012156</xdr:colOff>
      <xdr:row>29</xdr:row>
      <xdr:rowOff>59529</xdr:rowOff>
    </xdr:from>
    <xdr:to>
      <xdr:col>1</xdr:col>
      <xdr:colOff>1150904</xdr:colOff>
      <xdr:row>29</xdr:row>
      <xdr:rowOff>1769529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BCCA3475-8DD6-6F48-A31E-65BF1228E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2156" y="26479498"/>
          <a:ext cx="1591436" cy="171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1821656</xdr:colOff>
      <xdr:row>13</xdr:row>
      <xdr:rowOff>154781</xdr:rowOff>
    </xdr:from>
    <xdr:to>
      <xdr:col>1</xdr:col>
      <xdr:colOff>1936303</xdr:colOff>
      <xdr:row>13</xdr:row>
      <xdr:rowOff>1864781</xdr:rowOff>
    </xdr:to>
    <xdr:pic>
      <xdr:nvPicPr>
        <xdr:cNvPr id="6" name="Picture 5" descr="Mormodes variabilis Jumbo">
          <a:extLst>
            <a:ext uri="{FF2B5EF4-FFF2-40B4-BE49-F238E27FC236}">
              <a16:creationId xmlns:a16="http://schemas.microsoft.com/office/drawing/2014/main" id="{0EAD269A-282A-449B-A10F-840B29E51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1656" y="7524750"/>
          <a:ext cx="2567335" cy="17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1881189</xdr:colOff>
      <xdr:row>14</xdr:row>
      <xdr:rowOff>178593</xdr:rowOff>
    </xdr:from>
    <xdr:to>
      <xdr:col>1</xdr:col>
      <xdr:colOff>1948965</xdr:colOff>
      <xdr:row>14</xdr:row>
      <xdr:rowOff>1857374</xdr:rowOff>
    </xdr:to>
    <xdr:pic>
      <xdr:nvPicPr>
        <xdr:cNvPr id="9" name="Picture 8" descr="Mormodes variabilis Jumbo">
          <a:extLst>
            <a:ext uri="{FF2B5EF4-FFF2-40B4-BE49-F238E27FC236}">
              <a16:creationId xmlns:a16="http://schemas.microsoft.com/office/drawing/2014/main" id="{A9D87871-4C2E-4307-9AC7-F826CA5D8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189" y="9453562"/>
          <a:ext cx="2520464" cy="1678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214313</xdr:colOff>
      <xdr:row>15</xdr:row>
      <xdr:rowOff>107157</xdr:rowOff>
    </xdr:from>
    <xdr:to>
      <xdr:col>1</xdr:col>
      <xdr:colOff>328960</xdr:colOff>
      <xdr:row>15</xdr:row>
      <xdr:rowOff>1817157</xdr:rowOff>
    </xdr:to>
    <xdr:pic>
      <xdr:nvPicPr>
        <xdr:cNvPr id="21" name="Picture 20" descr="Mormodes variabilis Jumbo">
          <a:extLst>
            <a:ext uri="{FF2B5EF4-FFF2-40B4-BE49-F238E27FC236}">
              <a16:creationId xmlns:a16="http://schemas.microsoft.com/office/drawing/2014/main" id="{F1A40756-43A5-4A5A-9750-553968699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3" y="11287126"/>
          <a:ext cx="2567335" cy="17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59532</xdr:colOff>
      <xdr:row>12</xdr:row>
      <xdr:rowOff>47625</xdr:rowOff>
    </xdr:from>
    <xdr:to>
      <xdr:col>0</xdr:col>
      <xdr:colOff>2277786</xdr:colOff>
      <xdr:row>12</xdr:row>
      <xdr:rowOff>1524000</xdr:rowOff>
    </xdr:to>
    <xdr:pic>
      <xdr:nvPicPr>
        <xdr:cNvPr id="28" name="Picture 27" descr="Mormodes Jumbo Bacia">
          <a:extLst>
            <a:ext uri="{FF2B5EF4-FFF2-40B4-BE49-F238E27FC236}">
              <a16:creationId xmlns:a16="http://schemas.microsoft.com/office/drawing/2014/main" id="{FF2142C3-B48F-B09C-E77A-BE906803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2" y="5512594"/>
          <a:ext cx="2218254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1797844</xdr:colOff>
      <xdr:row>12</xdr:row>
      <xdr:rowOff>250033</xdr:rowOff>
    </xdr:from>
    <xdr:to>
      <xdr:col>1</xdr:col>
      <xdr:colOff>1296151</xdr:colOff>
      <xdr:row>12</xdr:row>
      <xdr:rowOff>1714500</xdr:rowOff>
    </xdr:to>
    <xdr:pic>
      <xdr:nvPicPr>
        <xdr:cNvPr id="30" name="Picture 29" descr="Mormodes Jumbo Reddish">
          <a:extLst>
            <a:ext uri="{FF2B5EF4-FFF2-40B4-BE49-F238E27FC236}">
              <a16:creationId xmlns:a16="http://schemas.microsoft.com/office/drawing/2014/main" id="{50E523F7-96A3-615F-5C91-130DE5A2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844" y="5715002"/>
          <a:ext cx="1950995" cy="1464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559593</xdr:colOff>
      <xdr:row>12</xdr:row>
      <xdr:rowOff>488157</xdr:rowOff>
    </xdr:from>
    <xdr:to>
      <xdr:col>1</xdr:col>
      <xdr:colOff>1939566</xdr:colOff>
      <xdr:row>12</xdr:row>
      <xdr:rowOff>1869281</xdr:rowOff>
    </xdr:to>
    <xdr:pic>
      <xdr:nvPicPr>
        <xdr:cNvPr id="32" name="Picture 31" descr="Mormodes warszewiczii">
          <a:extLst>
            <a:ext uri="{FF2B5EF4-FFF2-40B4-BE49-F238E27FC236}">
              <a16:creationId xmlns:a16="http://schemas.microsoft.com/office/drawing/2014/main" id="{23B86A74-E4B6-F939-7546-58414F74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5953126"/>
          <a:ext cx="1379973" cy="1381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83344</xdr:colOff>
      <xdr:row>13</xdr:row>
      <xdr:rowOff>47625</xdr:rowOff>
    </xdr:from>
    <xdr:to>
      <xdr:col>0</xdr:col>
      <xdr:colOff>2034339</xdr:colOff>
      <xdr:row>13</xdr:row>
      <xdr:rowOff>1512092</xdr:rowOff>
    </xdr:to>
    <xdr:pic>
      <xdr:nvPicPr>
        <xdr:cNvPr id="34" name="Picture 33" descr="Mormodes Jumbo Reddish">
          <a:extLst>
            <a:ext uri="{FF2B5EF4-FFF2-40B4-BE49-F238E27FC236}">
              <a16:creationId xmlns:a16="http://schemas.microsoft.com/office/drawing/2014/main" id="{F8EF280A-830F-423F-9516-D712687E8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4" y="7417594"/>
          <a:ext cx="1950995" cy="1464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83343</xdr:colOff>
      <xdr:row>14</xdr:row>
      <xdr:rowOff>59530</xdr:rowOff>
    </xdr:from>
    <xdr:to>
      <xdr:col>0</xdr:col>
      <xdr:colOff>1833562</xdr:colOff>
      <xdr:row>14</xdr:row>
      <xdr:rowOff>1811209</xdr:rowOff>
    </xdr:to>
    <xdr:pic>
      <xdr:nvPicPr>
        <xdr:cNvPr id="35" name="Picture 34" descr="Mormodes warszewiczii">
          <a:extLst>
            <a:ext uri="{FF2B5EF4-FFF2-40B4-BE49-F238E27FC236}">
              <a16:creationId xmlns:a16="http://schemas.microsoft.com/office/drawing/2014/main" id="{6F8EDD66-208B-44E6-A54D-3AB9208C9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" y="9334499"/>
          <a:ext cx="1750219" cy="175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238125</xdr:colOff>
      <xdr:row>18</xdr:row>
      <xdr:rowOff>47625</xdr:rowOff>
    </xdr:from>
    <xdr:to>
      <xdr:col>0</xdr:col>
      <xdr:colOff>1309687</xdr:colOff>
      <xdr:row>18</xdr:row>
      <xdr:rowOff>1837913</xdr:rowOff>
    </xdr:to>
    <xdr:pic>
      <xdr:nvPicPr>
        <xdr:cNvPr id="36" name="Picture 35" descr="Clowesia scurra nativa de Venezuela #orchids #botanical #photography">
          <a:extLst>
            <a:ext uri="{FF2B5EF4-FFF2-40B4-BE49-F238E27FC236}">
              <a16:creationId xmlns:a16="http://schemas.microsoft.com/office/drawing/2014/main" id="{E58605FF-B864-41C7-8E7D-D0C90CD29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6942594"/>
          <a:ext cx="1071562" cy="1790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1452564</xdr:colOff>
      <xdr:row>18</xdr:row>
      <xdr:rowOff>83345</xdr:rowOff>
    </xdr:from>
    <xdr:to>
      <xdr:col>1</xdr:col>
      <xdr:colOff>1619250</xdr:colOff>
      <xdr:row>18</xdr:row>
      <xdr:rowOff>1831051</xdr:rowOff>
    </xdr:to>
    <xdr:pic>
      <xdr:nvPicPr>
        <xdr:cNvPr id="37" name="Picture 36" descr="Mormodes Jumbo Aka - orchidroots">
          <a:extLst>
            <a:ext uri="{FF2B5EF4-FFF2-40B4-BE49-F238E27FC236}">
              <a16:creationId xmlns:a16="http://schemas.microsoft.com/office/drawing/2014/main" id="{24829366-D1FA-7C1B-8712-29BCA71F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564" y="16978314"/>
          <a:ext cx="2619374" cy="1747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250031</xdr:colOff>
      <xdr:row>21</xdr:row>
      <xdr:rowOff>59531</xdr:rowOff>
    </xdr:from>
    <xdr:to>
      <xdr:col>0</xdr:col>
      <xdr:colOff>1333071</xdr:colOff>
      <xdr:row>21</xdr:row>
      <xdr:rowOff>1868996</xdr:rowOff>
    </xdr:to>
    <xdr:pic>
      <xdr:nvPicPr>
        <xdr:cNvPr id="38" name="Picture 37" descr="Clowesia scurra nativa de Venezuela #orchids #botanical #photography">
          <a:extLst>
            <a:ext uri="{FF2B5EF4-FFF2-40B4-BE49-F238E27FC236}">
              <a16:creationId xmlns:a16="http://schemas.microsoft.com/office/drawing/2014/main" id="{D6E8275A-3297-4A25-8B49-5D428396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2669500"/>
          <a:ext cx="1083040" cy="1809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1440656</xdr:colOff>
      <xdr:row>21</xdr:row>
      <xdr:rowOff>71437</xdr:rowOff>
    </xdr:from>
    <xdr:to>
      <xdr:col>1</xdr:col>
      <xdr:colOff>785812</xdr:colOff>
      <xdr:row>21</xdr:row>
      <xdr:rowOff>1870781</xdr:rowOff>
    </xdr:to>
    <xdr:pic>
      <xdr:nvPicPr>
        <xdr:cNvPr id="40" name="Picture 39" descr="Clowesia Jumbo Grace">
          <a:extLst>
            <a:ext uri="{FF2B5EF4-FFF2-40B4-BE49-F238E27FC236}">
              <a16:creationId xmlns:a16="http://schemas.microsoft.com/office/drawing/2014/main" id="{661BF652-580D-8B19-85A5-A72D8BC00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0656" y="22681406"/>
          <a:ext cx="1797844" cy="1799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535784</xdr:colOff>
      <xdr:row>23</xdr:row>
      <xdr:rowOff>59530</xdr:rowOff>
    </xdr:from>
    <xdr:to>
      <xdr:col>0</xdr:col>
      <xdr:colOff>1726406</xdr:colOff>
      <xdr:row>23</xdr:row>
      <xdr:rowOff>1846117</xdr:rowOff>
    </xdr:to>
    <xdr:pic>
      <xdr:nvPicPr>
        <xdr:cNvPr id="41" name="Picture 40" descr="Catasetum Jumbo Fission - orchidroots">
          <a:extLst>
            <a:ext uri="{FF2B5EF4-FFF2-40B4-BE49-F238E27FC236}">
              <a16:creationId xmlns:a16="http://schemas.microsoft.com/office/drawing/2014/main" id="{D4FF19C7-E077-3FA4-E986-1CB2C8696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784" y="26479499"/>
          <a:ext cx="1190622" cy="1786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392907</xdr:colOff>
      <xdr:row>24</xdr:row>
      <xdr:rowOff>83344</xdr:rowOff>
    </xdr:from>
    <xdr:to>
      <xdr:col>1</xdr:col>
      <xdr:colOff>215457</xdr:colOff>
      <xdr:row>24</xdr:row>
      <xdr:rowOff>1793344</xdr:rowOff>
    </xdr:to>
    <xdr:pic>
      <xdr:nvPicPr>
        <xdr:cNvPr id="42" name="Picture 41" descr="Galeandra magnicolumna 2023-10-17">
          <a:extLst>
            <a:ext uri="{FF2B5EF4-FFF2-40B4-BE49-F238E27FC236}">
              <a16:creationId xmlns:a16="http://schemas.microsoft.com/office/drawing/2014/main" id="{217F0EDC-7EFB-4EA4-B64F-9A78C924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7" y="28408313"/>
          <a:ext cx="2275238" cy="17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559594</xdr:colOff>
      <xdr:row>27</xdr:row>
      <xdr:rowOff>47625</xdr:rowOff>
    </xdr:from>
    <xdr:to>
      <xdr:col>1</xdr:col>
      <xdr:colOff>1904999</xdr:colOff>
      <xdr:row>27</xdr:row>
      <xdr:rowOff>1840098</xdr:rowOff>
    </xdr:to>
    <xdr:pic>
      <xdr:nvPicPr>
        <xdr:cNvPr id="43" name="Picture 42" descr="r/orchids - Clowesia rosea in bloom">
          <a:extLst>
            <a:ext uri="{FF2B5EF4-FFF2-40B4-BE49-F238E27FC236}">
              <a16:creationId xmlns:a16="http://schemas.microsoft.com/office/drawing/2014/main" id="{2980ED5F-09DD-4ED7-9F54-85D0D796B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2" y="34087594"/>
          <a:ext cx="1345405" cy="1792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27</xdr:row>
      <xdr:rowOff>54360</xdr:rowOff>
    </xdr:from>
    <xdr:to>
      <xdr:col>1</xdr:col>
      <xdr:colOff>500061</xdr:colOff>
      <xdr:row>27</xdr:row>
      <xdr:rowOff>1839832</xdr:rowOff>
    </xdr:to>
    <xdr:pic>
      <xdr:nvPicPr>
        <xdr:cNvPr id="46" name="Picture 45" descr="Clowesia warczewitzii - orchidroots">
          <a:extLst>
            <a:ext uri="{FF2B5EF4-FFF2-40B4-BE49-F238E27FC236}">
              <a16:creationId xmlns:a16="http://schemas.microsoft.com/office/drawing/2014/main" id="{176D94B9-E66F-49EC-00F9-EE8398D1A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4094329"/>
          <a:ext cx="2857499" cy="1785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273845</xdr:colOff>
      <xdr:row>28</xdr:row>
      <xdr:rowOff>71438</xdr:rowOff>
    </xdr:from>
    <xdr:to>
      <xdr:col>0</xdr:col>
      <xdr:colOff>1607345</xdr:colOff>
      <xdr:row>28</xdr:row>
      <xdr:rowOff>1832996</xdr:rowOff>
    </xdr:to>
    <xdr:pic>
      <xdr:nvPicPr>
        <xdr:cNvPr id="48" name="Picture 47" descr="Clowesetum Grace Dunn 'Chadd's Ford' AM/AOS">
          <a:extLst>
            <a:ext uri="{FF2B5EF4-FFF2-40B4-BE49-F238E27FC236}">
              <a16:creationId xmlns:a16="http://schemas.microsoft.com/office/drawing/2014/main" id="{FC05CA5B-464C-E98A-BCFA-D5092EFF0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5" y="36016407"/>
          <a:ext cx="1333500" cy="1761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1666876</xdr:colOff>
      <xdr:row>28</xdr:row>
      <xdr:rowOff>47624</xdr:rowOff>
    </xdr:from>
    <xdr:to>
      <xdr:col>1</xdr:col>
      <xdr:colOff>297656</xdr:colOff>
      <xdr:row>28</xdr:row>
      <xdr:rowOff>1857804</xdr:rowOff>
    </xdr:to>
    <xdr:pic>
      <xdr:nvPicPr>
        <xdr:cNvPr id="49" name="Picture 48" descr="Clowesia scurra nativa de Venezuela #orchids #botanical #photography">
          <a:extLst>
            <a:ext uri="{FF2B5EF4-FFF2-40B4-BE49-F238E27FC236}">
              <a16:creationId xmlns:a16="http://schemas.microsoft.com/office/drawing/2014/main" id="{56E5D6F5-BE6F-4D34-8246-AFF31D6BA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6" y="35992593"/>
          <a:ext cx="1083468" cy="1810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273844</xdr:colOff>
      <xdr:row>32</xdr:row>
      <xdr:rowOff>71438</xdr:rowOff>
    </xdr:from>
    <xdr:to>
      <xdr:col>0</xdr:col>
      <xdr:colOff>2345531</xdr:colOff>
      <xdr:row>32</xdr:row>
      <xdr:rowOff>1824271</xdr:rowOff>
    </xdr:to>
    <xdr:pic>
      <xdr:nvPicPr>
        <xdr:cNvPr id="50" name="Picture 49" descr="Phalaenopsis formosana">
          <a:extLst>
            <a:ext uri="{FF2B5EF4-FFF2-40B4-BE49-F238E27FC236}">
              <a16:creationId xmlns:a16="http://schemas.microsoft.com/office/drawing/2014/main" id="{11D0DEFC-191D-9EAF-2085-30824D9B6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4" y="43636407"/>
          <a:ext cx="2071687" cy="1752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zoomScale="80" zoomScaleNormal="80" workbookViewId="0">
      <selection activeCell="D12" sqref="D12"/>
    </sheetView>
  </sheetViews>
  <sheetFormatPr defaultRowHeight="18.75" x14ac:dyDescent="0.3"/>
  <cols>
    <col min="1" max="1" width="36.7109375" customWidth="1"/>
    <col min="2" max="2" width="29.85546875" customWidth="1"/>
    <col min="3" max="3" width="17.140625" customWidth="1"/>
    <col min="4" max="4" width="66.42578125" style="1" customWidth="1"/>
    <col min="5" max="5" width="14.140625" style="49" customWidth="1"/>
    <col min="6" max="6" width="16" bestFit="1" customWidth="1"/>
    <col min="7" max="7" width="11.140625" customWidth="1"/>
    <col min="8" max="8" width="13.7109375" customWidth="1"/>
  </cols>
  <sheetData>
    <row r="1" spans="1:8" ht="35.1" customHeight="1" thickTop="1" x14ac:dyDescent="0.25">
      <c r="A1" s="21"/>
      <c r="B1" s="22"/>
      <c r="C1" s="77" t="s">
        <v>2</v>
      </c>
      <c r="D1" s="77"/>
      <c r="E1" s="77"/>
      <c r="F1" s="23"/>
      <c r="G1" s="23"/>
      <c r="H1" s="24"/>
    </row>
    <row r="2" spans="1:8" ht="24.95" customHeight="1" x14ac:dyDescent="0.25">
      <c r="A2" s="25"/>
      <c r="B2" s="26"/>
      <c r="C2" s="78" t="s">
        <v>38</v>
      </c>
      <c r="D2" s="78"/>
      <c r="E2" s="78"/>
      <c r="F2" s="27"/>
      <c r="G2" s="27"/>
      <c r="H2" s="28"/>
    </row>
    <row r="3" spans="1:8" ht="24.95" customHeight="1" x14ac:dyDescent="0.25">
      <c r="A3" s="25"/>
      <c r="B3" s="26"/>
      <c r="C3" s="78" t="s">
        <v>39</v>
      </c>
      <c r="D3" s="78"/>
      <c r="E3" s="78"/>
      <c r="F3" s="27"/>
      <c r="G3" s="27"/>
      <c r="H3" s="28"/>
    </row>
    <row r="4" spans="1:8" ht="24.95" customHeight="1" x14ac:dyDescent="0.25">
      <c r="A4" s="25"/>
      <c r="B4" s="26"/>
      <c r="C4" s="78" t="s">
        <v>3</v>
      </c>
      <c r="D4" s="78"/>
      <c r="E4" s="78"/>
      <c r="F4" s="27"/>
      <c r="G4" s="27"/>
      <c r="H4" s="28"/>
    </row>
    <row r="5" spans="1:8" ht="24.95" customHeight="1" x14ac:dyDescent="0.25">
      <c r="A5" s="25"/>
      <c r="B5" s="26"/>
      <c r="C5" s="17"/>
      <c r="D5" s="18" t="s">
        <v>42</v>
      </c>
      <c r="E5" s="18"/>
      <c r="F5" s="2"/>
      <c r="G5" s="2"/>
      <c r="H5" s="28"/>
    </row>
    <row r="6" spans="1:8" ht="20.100000000000001" customHeight="1" x14ac:dyDescent="0.25">
      <c r="A6" s="53" t="s">
        <v>41</v>
      </c>
      <c r="B6" s="54"/>
      <c r="C6" s="79" t="s">
        <v>4</v>
      </c>
      <c r="D6" s="80"/>
      <c r="E6" s="80"/>
      <c r="F6" s="81"/>
      <c r="G6" s="6"/>
      <c r="H6" s="29"/>
    </row>
    <row r="7" spans="1:8" ht="20.100000000000001" customHeight="1" x14ac:dyDescent="0.25">
      <c r="A7" s="53"/>
      <c r="B7" s="54"/>
      <c r="C7" s="30"/>
      <c r="D7" s="82" t="s">
        <v>15</v>
      </c>
      <c r="E7" s="83"/>
      <c r="F7" s="30"/>
      <c r="G7" s="73" t="s">
        <v>5</v>
      </c>
      <c r="H7" s="29"/>
    </row>
    <row r="8" spans="1:8" ht="20.100000000000001" customHeight="1" x14ac:dyDescent="0.25">
      <c r="A8" s="55"/>
      <c r="B8" s="56"/>
      <c r="C8" s="30"/>
      <c r="D8" s="84"/>
      <c r="E8" s="84"/>
      <c r="F8" s="30"/>
      <c r="G8" s="74"/>
      <c r="H8" s="31"/>
    </row>
    <row r="9" spans="1:8" ht="20.100000000000001" customHeight="1" x14ac:dyDescent="0.25">
      <c r="A9" s="64" t="s">
        <v>64</v>
      </c>
      <c r="B9" s="65"/>
      <c r="C9" s="69" t="s">
        <v>0</v>
      </c>
      <c r="D9" s="69" t="s">
        <v>14</v>
      </c>
      <c r="E9" s="71" t="s">
        <v>16</v>
      </c>
      <c r="F9" s="68" t="s">
        <v>1</v>
      </c>
      <c r="G9" s="75" t="s">
        <v>6</v>
      </c>
      <c r="H9" s="61" t="s">
        <v>13</v>
      </c>
    </row>
    <row r="10" spans="1:8" ht="20.100000000000001" customHeight="1" x14ac:dyDescent="0.25">
      <c r="A10" s="66"/>
      <c r="B10" s="67"/>
      <c r="C10" s="70"/>
      <c r="D10" s="70"/>
      <c r="E10" s="72"/>
      <c r="F10" s="68"/>
      <c r="G10" s="76"/>
      <c r="H10" s="61"/>
    </row>
    <row r="11" spans="1:8" ht="65.099999999999994" customHeight="1" x14ac:dyDescent="0.25">
      <c r="A11" s="86" t="s">
        <v>66</v>
      </c>
      <c r="B11" s="87"/>
      <c r="C11" s="52"/>
      <c r="D11" s="52"/>
      <c r="E11" s="45"/>
      <c r="F11" s="16"/>
      <c r="G11" s="8"/>
      <c r="H11" s="32"/>
    </row>
    <row r="12" spans="1:8" ht="150" customHeight="1" x14ac:dyDescent="0.25">
      <c r="A12" s="51"/>
      <c r="B12" s="50"/>
      <c r="C12" s="12" t="s">
        <v>17</v>
      </c>
      <c r="D12" s="11" t="s">
        <v>18</v>
      </c>
      <c r="E12" s="46">
        <v>2</v>
      </c>
      <c r="F12" s="3">
        <v>165</v>
      </c>
      <c r="G12" s="8"/>
      <c r="H12" s="33">
        <f t="shared" ref="H12:H32" si="0">SUM(F12)*(G12)</f>
        <v>0</v>
      </c>
    </row>
    <row r="13" spans="1:8" ht="150" customHeight="1" x14ac:dyDescent="0.25">
      <c r="A13" s="88"/>
      <c r="B13" s="89"/>
      <c r="C13" s="12" t="s">
        <v>43</v>
      </c>
      <c r="D13" s="11" t="s">
        <v>65</v>
      </c>
      <c r="E13" s="46">
        <v>2</v>
      </c>
      <c r="F13" s="3">
        <v>165</v>
      </c>
      <c r="G13" s="8"/>
      <c r="H13" s="33">
        <f t="shared" si="0"/>
        <v>0</v>
      </c>
    </row>
    <row r="14" spans="1:8" ht="150" customHeight="1" x14ac:dyDescent="0.25">
      <c r="A14" s="51"/>
      <c r="B14" s="50"/>
      <c r="C14" s="12" t="s">
        <v>44</v>
      </c>
      <c r="D14" s="11" t="s">
        <v>45</v>
      </c>
      <c r="E14" s="46">
        <v>2</v>
      </c>
      <c r="F14" s="3">
        <v>165</v>
      </c>
      <c r="G14" s="8"/>
      <c r="H14" s="33">
        <f t="shared" si="0"/>
        <v>0</v>
      </c>
    </row>
    <row r="15" spans="1:8" ht="150" customHeight="1" x14ac:dyDescent="0.25">
      <c r="A15" s="51"/>
      <c r="B15" s="50"/>
      <c r="C15" s="12" t="s">
        <v>46</v>
      </c>
      <c r="D15" s="11" t="s">
        <v>47</v>
      </c>
      <c r="E15" s="46">
        <v>2</v>
      </c>
      <c r="F15" s="3">
        <v>165</v>
      </c>
      <c r="G15" s="8"/>
      <c r="H15" s="33">
        <f t="shared" si="0"/>
        <v>0</v>
      </c>
    </row>
    <row r="16" spans="1:8" ht="150" customHeight="1" x14ac:dyDescent="0.25">
      <c r="A16" s="51"/>
      <c r="B16" s="50"/>
      <c r="C16" s="12" t="s">
        <v>48</v>
      </c>
      <c r="D16" s="11" t="s">
        <v>49</v>
      </c>
      <c r="E16" s="46">
        <v>2</v>
      </c>
      <c r="F16" s="3">
        <v>105</v>
      </c>
      <c r="G16" s="8"/>
      <c r="H16" s="33">
        <f t="shared" si="0"/>
        <v>0</v>
      </c>
    </row>
    <row r="17" spans="1:8" ht="150" customHeight="1" x14ac:dyDescent="0.25">
      <c r="A17" s="51"/>
      <c r="B17" s="50"/>
      <c r="C17" s="12" t="s">
        <v>19</v>
      </c>
      <c r="D17" s="11" t="s">
        <v>20</v>
      </c>
      <c r="E17" s="46">
        <v>2</v>
      </c>
      <c r="F17" s="3">
        <v>165</v>
      </c>
      <c r="G17" s="8"/>
      <c r="H17" s="33">
        <f t="shared" si="0"/>
        <v>0</v>
      </c>
    </row>
    <row r="18" spans="1:8" ht="150" customHeight="1" x14ac:dyDescent="0.25">
      <c r="A18" s="51"/>
      <c r="B18" s="20"/>
      <c r="C18" s="12" t="s">
        <v>21</v>
      </c>
      <c r="D18" s="11" t="s">
        <v>22</v>
      </c>
      <c r="E18" s="46">
        <v>2</v>
      </c>
      <c r="F18" s="3">
        <v>165</v>
      </c>
      <c r="G18" s="8"/>
      <c r="H18" s="33">
        <f t="shared" si="0"/>
        <v>0</v>
      </c>
    </row>
    <row r="19" spans="1:8" ht="150" customHeight="1" x14ac:dyDescent="0.25">
      <c r="A19" s="51"/>
      <c r="B19" s="89"/>
      <c r="C19" s="12" t="s">
        <v>50</v>
      </c>
      <c r="D19" s="11" t="s">
        <v>51</v>
      </c>
      <c r="E19" s="46">
        <v>2</v>
      </c>
      <c r="F19" s="3">
        <v>195</v>
      </c>
      <c r="G19" s="8"/>
      <c r="H19" s="33">
        <f t="shared" si="0"/>
        <v>0</v>
      </c>
    </row>
    <row r="20" spans="1:8" ht="150" customHeight="1" x14ac:dyDescent="0.25">
      <c r="A20" s="51"/>
      <c r="B20" s="20"/>
      <c r="C20" s="12" t="s">
        <v>23</v>
      </c>
      <c r="D20" s="11" t="s">
        <v>24</v>
      </c>
      <c r="E20" s="46">
        <v>2</v>
      </c>
      <c r="F20" s="3">
        <v>195</v>
      </c>
      <c r="G20" s="8"/>
      <c r="H20" s="33">
        <f t="shared" si="0"/>
        <v>0</v>
      </c>
    </row>
    <row r="21" spans="1:8" ht="150" customHeight="1" x14ac:dyDescent="0.25">
      <c r="A21" s="51"/>
      <c r="B21" s="50"/>
      <c r="C21" s="12" t="s">
        <v>25</v>
      </c>
      <c r="D21" s="11" t="s">
        <v>26</v>
      </c>
      <c r="E21" s="46">
        <v>2</v>
      </c>
      <c r="F21" s="3">
        <v>165</v>
      </c>
      <c r="G21" s="8"/>
      <c r="H21" s="33">
        <f t="shared" si="0"/>
        <v>0</v>
      </c>
    </row>
    <row r="22" spans="1:8" ht="150" customHeight="1" x14ac:dyDescent="0.25">
      <c r="A22" s="51"/>
      <c r="B22" s="89"/>
      <c r="C22" s="12" t="s">
        <v>52</v>
      </c>
      <c r="D22" s="11" t="s">
        <v>53</v>
      </c>
      <c r="E22" s="46">
        <v>2</v>
      </c>
      <c r="F22" s="3">
        <v>195</v>
      </c>
      <c r="G22" s="8"/>
      <c r="H22" s="33">
        <f t="shared" si="0"/>
        <v>0</v>
      </c>
    </row>
    <row r="23" spans="1:8" ht="150" customHeight="1" x14ac:dyDescent="0.25">
      <c r="A23" s="51"/>
      <c r="B23" s="50"/>
      <c r="C23" s="12" t="s">
        <v>27</v>
      </c>
      <c r="D23" s="11" t="s">
        <v>28</v>
      </c>
      <c r="E23" s="46">
        <v>2</v>
      </c>
      <c r="F23" s="3">
        <v>230</v>
      </c>
      <c r="G23" s="8"/>
      <c r="H23" s="33">
        <f t="shared" si="0"/>
        <v>0</v>
      </c>
    </row>
    <row r="24" spans="1:8" ht="150" customHeight="1" x14ac:dyDescent="0.25">
      <c r="A24" s="88"/>
      <c r="B24" s="50"/>
      <c r="C24" s="12" t="s">
        <v>54</v>
      </c>
      <c r="D24" s="11" t="s">
        <v>55</v>
      </c>
      <c r="E24" s="46">
        <v>2</v>
      </c>
      <c r="F24" s="3">
        <v>165</v>
      </c>
      <c r="G24" s="8"/>
      <c r="H24" s="33">
        <f t="shared" si="0"/>
        <v>0</v>
      </c>
    </row>
    <row r="25" spans="1:8" ht="150" customHeight="1" x14ac:dyDescent="0.25">
      <c r="A25" s="51"/>
      <c r="B25" s="50"/>
      <c r="C25" s="12" t="s">
        <v>56</v>
      </c>
      <c r="D25" s="11" t="s">
        <v>57</v>
      </c>
      <c r="E25" s="46">
        <v>2</v>
      </c>
      <c r="F25" s="3">
        <v>165</v>
      </c>
      <c r="G25" s="8"/>
      <c r="H25" s="33">
        <f t="shared" si="0"/>
        <v>0</v>
      </c>
    </row>
    <row r="26" spans="1:8" ht="150" customHeight="1" x14ac:dyDescent="0.25">
      <c r="A26" s="51"/>
      <c r="B26" s="50"/>
      <c r="C26" s="12" t="s">
        <v>29</v>
      </c>
      <c r="D26" s="11" t="s">
        <v>30</v>
      </c>
      <c r="E26" s="46">
        <v>2</v>
      </c>
      <c r="F26" s="3">
        <v>165</v>
      </c>
      <c r="G26" s="8"/>
      <c r="H26" s="33">
        <f t="shared" si="0"/>
        <v>0</v>
      </c>
    </row>
    <row r="27" spans="1:8" ht="150" customHeight="1" x14ac:dyDescent="0.25">
      <c r="A27" s="51"/>
      <c r="B27" s="20"/>
      <c r="C27" s="12" t="s">
        <v>31</v>
      </c>
      <c r="D27" s="11" t="s">
        <v>40</v>
      </c>
      <c r="E27" s="46">
        <v>2</v>
      </c>
      <c r="F27" s="3">
        <v>195</v>
      </c>
      <c r="G27" s="8"/>
      <c r="H27" s="33">
        <f t="shared" si="0"/>
        <v>0</v>
      </c>
    </row>
    <row r="28" spans="1:8" ht="150" customHeight="1" x14ac:dyDescent="0.25">
      <c r="A28" s="88"/>
      <c r="B28" s="85"/>
      <c r="C28" s="12" t="s">
        <v>58</v>
      </c>
      <c r="D28" s="11" t="s">
        <v>59</v>
      </c>
      <c r="E28" s="46">
        <v>2</v>
      </c>
      <c r="F28" s="3">
        <v>195</v>
      </c>
      <c r="G28" s="8"/>
      <c r="H28" s="33">
        <f t="shared" si="0"/>
        <v>0</v>
      </c>
    </row>
    <row r="29" spans="1:8" ht="150" customHeight="1" x14ac:dyDescent="0.25">
      <c r="A29" s="90"/>
      <c r="B29" s="20"/>
      <c r="C29" s="12" t="s">
        <v>60</v>
      </c>
      <c r="D29" s="11" t="s">
        <v>61</v>
      </c>
      <c r="E29" s="46">
        <v>2</v>
      </c>
      <c r="F29" s="3">
        <v>195</v>
      </c>
      <c r="G29" s="8"/>
      <c r="H29" s="33">
        <f t="shared" si="0"/>
        <v>0</v>
      </c>
    </row>
    <row r="30" spans="1:8" ht="150" customHeight="1" x14ac:dyDescent="0.25">
      <c r="A30" s="34"/>
      <c r="B30" s="20"/>
      <c r="C30" s="12" t="s">
        <v>32</v>
      </c>
      <c r="D30" s="11" t="s">
        <v>33</v>
      </c>
      <c r="E30" s="46">
        <v>1</v>
      </c>
      <c r="F30" s="3">
        <v>135</v>
      </c>
      <c r="G30" s="8"/>
      <c r="H30" s="33">
        <f t="shared" si="0"/>
        <v>0</v>
      </c>
    </row>
    <row r="31" spans="1:8" ht="150" customHeight="1" x14ac:dyDescent="0.25">
      <c r="A31" s="34"/>
      <c r="B31" s="20"/>
      <c r="C31" s="12" t="s">
        <v>34</v>
      </c>
      <c r="D31" s="10" t="s">
        <v>35</v>
      </c>
      <c r="E31" s="46">
        <v>1</v>
      </c>
      <c r="F31" s="3">
        <v>295</v>
      </c>
      <c r="G31" s="8"/>
      <c r="H31" s="33">
        <f t="shared" si="0"/>
        <v>0</v>
      </c>
    </row>
    <row r="32" spans="1:8" ht="150" customHeight="1" x14ac:dyDescent="0.25">
      <c r="A32" s="34"/>
      <c r="B32" s="20"/>
      <c r="C32" s="12" t="s">
        <v>36</v>
      </c>
      <c r="D32" s="11" t="s">
        <v>37</v>
      </c>
      <c r="E32" s="46">
        <v>1</v>
      </c>
      <c r="F32" s="3">
        <v>295</v>
      </c>
      <c r="G32" s="8"/>
      <c r="H32" s="33">
        <f t="shared" si="0"/>
        <v>0</v>
      </c>
    </row>
    <row r="33" spans="1:8" ht="150" customHeight="1" x14ac:dyDescent="0.25">
      <c r="A33" s="90"/>
      <c r="B33" s="20"/>
      <c r="C33" s="12" t="s">
        <v>63</v>
      </c>
      <c r="D33" s="15" t="s">
        <v>62</v>
      </c>
      <c r="E33" s="46">
        <v>1</v>
      </c>
      <c r="F33" s="14">
        <v>165</v>
      </c>
      <c r="G33" s="13"/>
      <c r="H33" s="33">
        <f t="shared" ref="H33" si="1">SUM(F33)*(G33)</f>
        <v>0</v>
      </c>
    </row>
    <row r="34" spans="1:8" ht="23.25" x14ac:dyDescent="0.3">
      <c r="A34" s="35"/>
      <c r="B34" s="36"/>
      <c r="C34" s="36"/>
      <c r="D34" s="37"/>
      <c r="E34" s="47"/>
      <c r="F34" s="36"/>
      <c r="G34" s="9"/>
      <c r="H34" s="33"/>
    </row>
    <row r="35" spans="1:8" ht="30" customHeight="1" x14ac:dyDescent="0.3">
      <c r="A35" s="35"/>
      <c r="B35" s="36"/>
      <c r="C35" s="36"/>
      <c r="D35" s="37"/>
      <c r="E35" s="47"/>
      <c r="F35" s="19"/>
      <c r="G35" s="7"/>
      <c r="H35" s="33">
        <f>SUM(H11:H33)*1.1</f>
        <v>0</v>
      </c>
    </row>
    <row r="36" spans="1:8" x14ac:dyDescent="0.3">
      <c r="A36" s="35"/>
      <c r="B36" s="36"/>
      <c r="C36" s="36"/>
      <c r="D36" s="37"/>
      <c r="E36" s="47"/>
      <c r="F36" s="36"/>
      <c r="G36" s="7"/>
      <c r="H36" s="38"/>
    </row>
    <row r="37" spans="1:8" ht="18" x14ac:dyDescent="0.25">
      <c r="A37" s="35"/>
      <c r="B37" s="36"/>
      <c r="C37" s="36"/>
      <c r="D37" s="62" t="s">
        <v>7</v>
      </c>
      <c r="E37" s="63"/>
      <c r="F37" s="5"/>
      <c r="G37" s="4"/>
      <c r="H37" s="39"/>
    </row>
    <row r="38" spans="1:8" ht="18" x14ac:dyDescent="0.25">
      <c r="A38" s="35"/>
      <c r="B38" s="36"/>
      <c r="C38" s="36"/>
      <c r="D38" s="57" t="s">
        <v>8</v>
      </c>
      <c r="E38" s="58"/>
      <c r="F38" s="36"/>
      <c r="G38" s="36"/>
      <c r="H38" s="40"/>
    </row>
    <row r="39" spans="1:8" ht="18" x14ac:dyDescent="0.25">
      <c r="A39" s="35"/>
      <c r="B39" s="36"/>
      <c r="C39" s="36"/>
      <c r="D39" s="57" t="s">
        <v>9</v>
      </c>
      <c r="E39" s="58"/>
      <c r="F39" s="36"/>
      <c r="G39" s="36"/>
      <c r="H39" s="40"/>
    </row>
    <row r="40" spans="1:8" ht="18" x14ac:dyDescent="0.25">
      <c r="A40" s="35"/>
      <c r="B40" s="36"/>
      <c r="C40" s="36"/>
      <c r="D40" s="57" t="s">
        <v>10</v>
      </c>
      <c r="E40" s="58"/>
      <c r="F40" s="36"/>
      <c r="G40" s="36"/>
      <c r="H40" s="40"/>
    </row>
    <row r="41" spans="1:8" ht="18" x14ac:dyDescent="0.25">
      <c r="A41" s="35"/>
      <c r="B41" s="36"/>
      <c r="C41" s="36"/>
      <c r="D41" s="57" t="s">
        <v>11</v>
      </c>
      <c r="E41" s="58"/>
      <c r="F41" s="36"/>
      <c r="G41" s="36"/>
      <c r="H41" s="40"/>
    </row>
    <row r="42" spans="1:8" ht="18" x14ac:dyDescent="0.25">
      <c r="A42" s="35"/>
      <c r="B42" s="36"/>
      <c r="C42" s="36"/>
      <c r="D42" s="59" t="s">
        <v>12</v>
      </c>
      <c r="E42" s="60"/>
      <c r="F42" s="36"/>
      <c r="G42" s="36"/>
      <c r="H42" s="40"/>
    </row>
    <row r="43" spans="1:8" ht="19.5" thickBot="1" x14ac:dyDescent="0.35">
      <c r="A43" s="41"/>
      <c r="B43" s="42"/>
      <c r="C43" s="42"/>
      <c r="D43" s="43"/>
      <c r="E43" s="48"/>
      <c r="F43" s="42"/>
      <c r="G43" s="42"/>
      <c r="H43" s="44"/>
    </row>
    <row r="44" spans="1:8" ht="19.5" thickTop="1" x14ac:dyDescent="0.3"/>
  </sheetData>
  <mergeCells count="22">
    <mergeCell ref="C1:E1"/>
    <mergeCell ref="C2:E2"/>
    <mergeCell ref="C3:E3"/>
    <mergeCell ref="C4:E4"/>
    <mergeCell ref="C9:C10"/>
    <mergeCell ref="C6:F6"/>
    <mergeCell ref="D7:E8"/>
    <mergeCell ref="A6:B8"/>
    <mergeCell ref="D41:E41"/>
    <mergeCell ref="D42:E42"/>
    <mergeCell ref="H9:H10"/>
    <mergeCell ref="D39:E39"/>
    <mergeCell ref="D40:E40"/>
    <mergeCell ref="D38:E38"/>
    <mergeCell ref="D37:E37"/>
    <mergeCell ref="A9:B10"/>
    <mergeCell ref="F9:F10"/>
    <mergeCell ref="D9:D10"/>
    <mergeCell ref="E9:E10"/>
    <mergeCell ref="G7:G8"/>
    <mergeCell ref="G9:G10"/>
    <mergeCell ref="A11:B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3" fitToHeight="3" orientation="portrait" horizontalDpi="4294967292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Allura</dc:creator>
  <cp:lastModifiedBy>Keva Lloyd</cp:lastModifiedBy>
  <cp:lastPrinted>2026-07-26T23:45:47Z</cp:lastPrinted>
  <dcterms:created xsi:type="dcterms:W3CDTF">2015-07-07T11:34:31Z</dcterms:created>
  <dcterms:modified xsi:type="dcterms:W3CDTF">2026-07-26T23:46:01Z</dcterms:modified>
</cp:coreProperties>
</file>